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M40" i="1" l="1"/>
  <c r="BM41" i="1"/>
  <c r="BM39" i="1"/>
  <c r="BN81" i="1" l="1"/>
  <c r="BX81" i="1" s="1"/>
  <c r="BN67" i="1"/>
  <c r="BX67" i="1" s="1"/>
  <c r="BN68" i="1"/>
  <c r="BX68" i="1" s="1"/>
  <c r="BN69" i="1"/>
  <c r="BX69" i="1" s="1"/>
  <c r="BN70" i="1"/>
  <c r="BX70" i="1" s="1"/>
  <c r="BN71" i="1"/>
  <c r="BX71" i="1" s="1"/>
  <c r="BN72" i="1"/>
  <c r="BX72" i="1" s="1"/>
  <c r="BN73" i="1"/>
  <c r="BX73" i="1" s="1"/>
  <c r="BN74" i="1"/>
  <c r="BX74" i="1" s="1"/>
  <c r="BN75" i="1"/>
  <c r="BX75" i="1" s="1"/>
  <c r="BI67" i="1"/>
  <c r="BI68" i="1"/>
  <c r="BI69" i="1"/>
  <c r="BI70" i="1"/>
  <c r="BI71" i="1"/>
  <c r="BI72" i="1"/>
  <c r="BI73" i="1"/>
  <c r="BI74" i="1"/>
  <c r="BI75" i="1"/>
  <c r="AY66" i="1"/>
  <c r="BN66" i="1" s="1"/>
  <c r="BX66" i="1" s="1"/>
  <c r="BI66" i="1" l="1"/>
  <c r="BH40" i="1"/>
  <c r="BH41" i="1"/>
  <c r="BC40" i="1"/>
  <c r="BC41" i="1"/>
  <c r="BH39" i="1"/>
  <c r="BH42" i="1" s="1"/>
  <c r="BC39" i="1"/>
  <c r="BC42" i="1" s="1"/>
  <c r="AQ42" i="1"/>
  <c r="AW40" i="1"/>
  <c r="AW41" i="1"/>
  <c r="AT78" i="1" l="1"/>
  <c r="AT73" i="1"/>
  <c r="AT74" i="1"/>
  <c r="AT69" i="1"/>
  <c r="AT70" i="1"/>
  <c r="AT71" i="1"/>
  <c r="AT72" i="1"/>
  <c r="AT75" i="1"/>
  <c r="AT68" i="1"/>
  <c r="AT66" i="1"/>
  <c r="AY61" i="1"/>
  <c r="BI61" i="1" s="1"/>
  <c r="AY62" i="1"/>
  <c r="BI62" i="1" s="1"/>
  <c r="AY60" i="1"/>
  <c r="BI60" i="1" s="1"/>
  <c r="AT63" i="1"/>
  <c r="AJ63" i="1"/>
  <c r="AY63" i="1" s="1"/>
  <c r="BI63" i="1" s="1"/>
  <c r="BN59" i="1"/>
  <c r="BX59" i="1" s="1"/>
  <c r="BN60" i="1"/>
  <c r="BX60" i="1" s="1"/>
  <c r="BN61" i="1"/>
  <c r="BX61" i="1" s="1"/>
  <c r="BN62" i="1"/>
  <c r="BX62" i="1" s="1"/>
  <c r="AK42" i="1"/>
  <c r="AY78" i="1" s="1"/>
  <c r="AW39" i="1"/>
  <c r="AW42" i="1" s="1"/>
  <c r="Y42" i="1"/>
  <c r="S42" i="1"/>
  <c r="AE40" i="1"/>
  <c r="AE41" i="1"/>
  <c r="AE39" i="1"/>
  <c r="BI78" i="1" l="1"/>
  <c r="BN78" i="1"/>
  <c r="BX78" i="1" s="1"/>
  <c r="BN63" i="1"/>
  <c r="BX63" i="1" s="1"/>
  <c r="AE42" i="1"/>
  <c r="BM42" i="1" l="1"/>
</calcChain>
</file>

<file path=xl/sharedStrings.xml><?xml version="1.0" encoding="utf-8"?>
<sst xmlns="http://schemas.openxmlformats.org/spreadsheetml/2006/main" count="143" uniqueCount="97">
  <si>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</si>
  <si>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</si>
  <si>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</si>
  <si>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</si>
  <si>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</si>
  <si>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</si>
  <si>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</si>
  <si>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</si>
  <si>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</si>
  <si>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</si>
  <si>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</si>
  <si>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</si>
  <si>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</si>
  <si>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</si>
  <si>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</si>
  <si>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</si>
  <si>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</si>
  <si>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</si>
  <si>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</si>
  <si>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</si>
  <si>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</si>
  <si>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</si>
  <si>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</si>
  <si>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</si>
  <si>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</si>
  <si>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</si>
  <si>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</si>
  <si>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</si>
  <si>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</si>
  <si>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</si>
  <si>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</si>
  <si>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</si>
  <si>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</si>
  <si>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</si>
  <si>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</si>
  <si>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</si>
  <si>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</si>
  <si>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</si>
  <si>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</si>
  <si>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</si>
  <si>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</si>
  <si>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</si>
  <si>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</si>
  <si>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</si>
  <si>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4. якості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</si>
  <si>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</si>
  <si>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</si>
  <si>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</si>
  <si>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</si>
  <si>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</si>
  <si>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</si>
  <si>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од.</t>
  </si>
  <si>
    <t>розрахунково</t>
  </si>
  <si>
    <t>Начальник управління освіти, молоді та спорту Дунаєвецької міської ради</t>
  </si>
  <si>
    <t>І.А.Ісакова</t>
  </si>
  <si>
    <t>Головний бухгалтер</t>
  </si>
  <si>
    <t>О.С.Лігоцька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</si>
  <si>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</si>
  <si>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</si>
  <si>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</si>
  <si>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Створення умов для розвитку обдарованості дитини</t>
  </si>
  <si>
    <r>
      <t xml:space="preserve">5. Мета бюджетної програми </t>
    </r>
    <r>
      <rPr>
        <sz val="8"/>
        <rFont val="Times New Roman"/>
        <family val="1"/>
        <charset val="204"/>
      </rPr>
      <t>Задоволення потреб дівчат і хлопців у сфері позашкільної освіти з урахуванням їх віку та місця проживання</t>
    </r>
  </si>
  <si>
    <t>Забезпечити рівні можливості дівчатам та хлопцям у сфері отримання позашкільної освіти</t>
  </si>
  <si>
    <t>Кількість закладів</t>
  </si>
  <si>
    <t>мережа</t>
  </si>
  <si>
    <t>Середньорічне число посадових окладів (ставок) педагогічного персоналу</t>
  </si>
  <si>
    <t>штатний розпис, розрахунково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</si>
  <si>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</si>
  <si>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</si>
  <si>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одиниць)</t>
  </si>
  <si>
    <t>Середньорічна кількість дітей, які отримують позашкільну освіту</t>
  </si>
  <si>
    <t>осіб</t>
  </si>
  <si>
    <t>розпорядження</t>
  </si>
  <si>
    <t>у т.ч. за напрямами діяльності гуртків</t>
  </si>
  <si>
    <t>науково-технічним</t>
  </si>
  <si>
    <t>художньо-естетичним</t>
  </si>
  <si>
    <t>дослідницько-ескпериментальним</t>
  </si>
  <si>
    <t>соціально-реабілітаційним</t>
  </si>
  <si>
    <t>гуманітарним</t>
  </si>
  <si>
    <t>еколого-натуралістичним</t>
  </si>
  <si>
    <t>туристсько-краєзнавчим</t>
  </si>
  <si>
    <t>військово-патріотичним</t>
  </si>
  <si>
    <t>Витрати на 1 дитину яка отримує позашкільну освіту</t>
  </si>
  <si>
    <t>грн.</t>
  </si>
  <si>
    <t>Відсоток дітей охоплених позашкільною освітою</t>
  </si>
  <si>
    <t>%</t>
  </si>
  <si>
    <t>розрахуново</t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</si>
  <si>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Витрати на 1 дитину, яка отримує позашкільну освіту , менше планових за рахунок проведеної оптимізації закладів, скорочення штатної чисельності працівників та економного використання бюджетних коштів.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</si>
  <si>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</t>
    </r>
    <r>
      <rPr>
        <sz val="8"/>
        <rFont val="Times New Roman"/>
        <family val="1"/>
        <charset val="204"/>
      </rPr>
      <t>Відхилення по видатках загального та спеціального фонду  за рахунок впровадження заходів економного використання бюджетних коштів, тендерних процедур та вибору меншої ціни.</t>
    </r>
  </si>
  <si>
    <r>
      <t xml:space="preserve">Аналіз стану виконання результативних показників.  </t>
    </r>
    <r>
      <rPr>
        <sz val="8"/>
        <color theme="1" tint="4.9989318521683403E-2"/>
        <rFont val="Times New Roman"/>
        <family val="1"/>
        <charset val="204"/>
      </rPr>
      <t>За 2020 рік   виконано основні результативні показники. На 1% недовиконано показник середньорічної кількості дітей які відвідують позашкільні заклади,  разом з тим завдяки заходам економії значно  зменшено витрати закладів в перерахунку на одну дитину.</t>
    </r>
  </si>
  <si>
    <r>
      <t xml:space="preserve">Пояснення щодо причин  розбіжностей між фактичними та затвердженими результативними показниками </t>
    </r>
    <r>
      <rPr>
        <sz val="8"/>
        <rFont val="Times New Roman"/>
        <family val="1"/>
        <charset val="204"/>
      </rPr>
      <t>Середньорічна кількість дітей, які отримують позашкільну освіту, менше планової на 15 осіб за рахунок зменшення активності школярів, що відвідують гуртки.</t>
    </r>
  </si>
  <si>
    <r>
      <t>Пояснення щодо причин  розбіжностей між фактичними та затвердженими результативними показниками</t>
    </r>
    <r>
      <rPr>
        <sz val="8"/>
        <color theme="1" tint="4.9989318521683403E-2"/>
        <rFont val="Times New Roman"/>
        <family val="1"/>
        <charset val="204"/>
      </rPr>
      <t xml:space="preserve"> Відсоток дітей охоплених дошкільною освітою менше запланованого на 0,4 % за рахунок зменшення активності дітей, що відвідують позашкільні заклади.</t>
    </r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</si>
  <si>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 програми, досягнута.</t>
    </r>
  </si>
  <si>
    <t>Розбіжностей між фактичними та затвердженими результативними показниками  немає</t>
  </si>
  <si>
    <t>Створення належних умов для діяльності працівників  та функціонування Будинку творчості школярів, проведення заходів</t>
  </si>
  <si>
    <t>Створення належних умов для діяльності працівників  та функціонування Станції юних туристів, проведення заходів</t>
  </si>
  <si>
    <t>Створення належних умов для діяльності працівників  та функціонування Станції юних натуралістів, проведення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</si>
</sst>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&quot;"/>
    <numFmt numFmtId="165" formatCode="0000000000"/>
    <numFmt numFmtId="166" formatCode="000000000"/>
  </numFmts>
  <fonts count="13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</font>
    <font>
      <b/>
      <i/>
      <sz val="9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22" fontId="3" fillId="0" borderId="0" xfId="0" applyNumberFormat="1" applyFont="1" applyFill="1" applyAlignment="1">
      <alignment horizontal="left"/>
    </xf>
    <xf numFmtId="1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>
      <alignment horizontal="right"/>
    </xf>
    <xf numFmtId="0" fontId="1" fillId="0" borderId="25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166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6" fillId="0" borderId="4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1" fontId="10" fillId="0" borderId="24" xfId="0" applyNumberFormat="1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wrapText="1"/>
    </xf>
    <xf numFmtId="1" fontId="1" fillId="0" borderId="1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M101"/>
  <sheetViews>
    <sheetView tabSelected="1" topLeftCell="A25" zoomScale="145" zoomScaleNormal="145" workbookViewId="0">
      <selection activeCell="A82" sqref="A82:CB82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58" t="s">
        <v>0</v>
      </c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</row>
    <row r="2" spans="1:80" s="1" customFormat="1" ht="11.25" customHeight="1" x14ac:dyDescent="0.2">
      <c r="BD2" s="58" t="s">
        <v>1</v>
      </c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1:80" s="1" customFormat="1" ht="11.25" customHeight="1" x14ac:dyDescent="0.2">
      <c r="BD3" s="58" t="s">
        <v>2</v>
      </c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4" t="s">
        <v>45</v>
      </c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2"/>
      <c r="BX4" s="2"/>
      <c r="BY4" s="2"/>
      <c r="BZ4" s="2"/>
      <c r="CA4" s="2"/>
      <c r="CB4" s="2"/>
    </row>
    <row r="5" spans="1:80" ht="15.7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83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1" t="s">
        <v>4</v>
      </c>
      <c r="B9" s="84" t="s">
        <v>50</v>
      </c>
      <c r="C9" s="84"/>
      <c r="D9" s="84"/>
      <c r="E9" s="84"/>
      <c r="F9" s="84"/>
      <c r="G9" s="84"/>
      <c r="H9" s="84"/>
      <c r="I9" s="84"/>
      <c r="J9" s="2"/>
      <c r="K9" s="68" t="s">
        <v>48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2"/>
      <c r="BG9" s="2"/>
      <c r="BH9" s="80">
        <v>40216423</v>
      </c>
      <c r="BI9" s="80"/>
      <c r="BJ9" s="80"/>
      <c r="BK9" s="80"/>
      <c r="BL9" s="80"/>
      <c r="BM9" s="80"/>
      <c r="BN9" s="80"/>
      <c r="BO9" s="80"/>
      <c r="BP9" s="80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 x14ac:dyDescent="0.2">
      <c r="A10" s="2"/>
      <c r="B10" s="78" t="s">
        <v>5</v>
      </c>
      <c r="C10" s="78"/>
      <c r="D10" s="78"/>
      <c r="E10" s="78"/>
      <c r="F10" s="78"/>
      <c r="G10" s="78"/>
      <c r="H10" s="78"/>
      <c r="I10" s="78"/>
      <c r="J10" s="2"/>
      <c r="K10" s="77" t="s">
        <v>6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2"/>
      <c r="BG10" s="2"/>
      <c r="BH10" s="77" t="s">
        <v>7</v>
      </c>
      <c r="BI10" s="77"/>
      <c r="BJ10" s="77"/>
      <c r="BK10" s="77"/>
      <c r="BL10" s="77"/>
      <c r="BM10" s="77"/>
      <c r="BN10" s="77"/>
      <c r="BO10" s="77"/>
      <c r="BP10" s="77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2" spans="1:80" ht="11.25" customHeight="1" x14ac:dyDescent="0.2">
      <c r="A12" s="1" t="s">
        <v>8</v>
      </c>
      <c r="B12" s="75" t="s">
        <v>49</v>
      </c>
      <c r="C12" s="75"/>
      <c r="D12" s="75"/>
      <c r="E12" s="75"/>
      <c r="F12" s="75"/>
      <c r="G12" s="75"/>
      <c r="H12" s="75"/>
      <c r="I12" s="75"/>
      <c r="J12" s="2"/>
      <c r="K12" s="68" t="s">
        <v>48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2"/>
      <c r="BG12" s="2"/>
      <c r="BH12" s="80">
        <v>40216423</v>
      </c>
      <c r="BI12" s="80"/>
      <c r="BJ12" s="80"/>
      <c r="BK12" s="80"/>
      <c r="BL12" s="80"/>
      <c r="BM12" s="80"/>
      <c r="BN12" s="80"/>
      <c r="BO12" s="80"/>
      <c r="BP12" s="80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 x14ac:dyDescent="0.15">
      <c r="B13" s="78" t="s">
        <v>5</v>
      </c>
      <c r="C13" s="78"/>
      <c r="D13" s="78"/>
      <c r="E13" s="78"/>
      <c r="F13" s="78"/>
      <c r="G13" s="78"/>
      <c r="H13" s="78"/>
      <c r="I13" s="78"/>
      <c r="K13" s="77" t="s">
        <v>9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H13" s="77" t="s">
        <v>7</v>
      </c>
      <c r="BI13" s="77"/>
      <c r="BJ13" s="77"/>
      <c r="BK13" s="77"/>
      <c r="BL13" s="77"/>
      <c r="BM13" s="77"/>
      <c r="BN13" s="77"/>
      <c r="BO13" s="77"/>
      <c r="BP13" s="77"/>
    </row>
    <row r="15" spans="1:80" ht="25.5" customHeight="1" x14ac:dyDescent="0.2">
      <c r="A15" s="1" t="s">
        <v>10</v>
      </c>
      <c r="B15" s="75" t="s">
        <v>57</v>
      </c>
      <c r="C15" s="75"/>
      <c r="D15" s="75"/>
      <c r="E15" s="75"/>
      <c r="F15" s="75"/>
      <c r="G15" s="75"/>
      <c r="H15" s="75"/>
      <c r="I15" s="75"/>
      <c r="J15" s="2"/>
      <c r="K15" s="81">
        <v>1090</v>
      </c>
      <c r="L15" s="81"/>
      <c r="M15" s="81"/>
      <c r="N15" s="81"/>
      <c r="O15" s="81"/>
      <c r="P15" s="81"/>
      <c r="Q15" s="81"/>
      <c r="R15" s="81"/>
      <c r="S15" s="2"/>
      <c r="T15" s="82" t="s">
        <v>58</v>
      </c>
      <c r="U15" s="82"/>
      <c r="V15" s="82"/>
      <c r="W15" s="82"/>
      <c r="X15" s="82"/>
      <c r="Y15" s="82"/>
      <c r="Z15" s="82"/>
      <c r="AA15" s="2"/>
      <c r="AB15" s="68" t="s">
        <v>59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2"/>
      <c r="BG15" s="2"/>
      <c r="BH15" s="76">
        <v>6821810100</v>
      </c>
      <c r="BI15" s="76"/>
      <c r="BJ15" s="76"/>
      <c r="BK15" s="76"/>
      <c r="BL15" s="76"/>
      <c r="BM15" s="76"/>
      <c r="BN15" s="76"/>
      <c r="BO15" s="76"/>
      <c r="BP15" s="76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 x14ac:dyDescent="0.15">
      <c r="B16" s="78" t="s">
        <v>11</v>
      </c>
      <c r="C16" s="78"/>
      <c r="D16" s="78"/>
      <c r="E16" s="78"/>
      <c r="F16" s="78"/>
      <c r="G16" s="78"/>
      <c r="H16" s="78"/>
      <c r="I16" s="78"/>
      <c r="K16" s="79" t="s">
        <v>12</v>
      </c>
      <c r="L16" s="79"/>
      <c r="M16" s="79"/>
      <c r="N16" s="79"/>
      <c r="O16" s="79"/>
      <c r="P16" s="79"/>
      <c r="Q16" s="79"/>
      <c r="R16" s="79"/>
      <c r="T16" s="79" t="s">
        <v>13</v>
      </c>
      <c r="U16" s="79"/>
      <c r="V16" s="79"/>
      <c r="W16" s="79"/>
      <c r="X16" s="79"/>
      <c r="Y16" s="79"/>
      <c r="Z16" s="79"/>
      <c r="AB16" s="79" t="s">
        <v>14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H16" s="77" t="s">
        <v>15</v>
      </c>
      <c r="BI16" s="77"/>
      <c r="BJ16" s="77"/>
      <c r="BK16" s="77"/>
      <c r="BL16" s="77"/>
      <c r="BM16" s="77"/>
      <c r="BN16" s="77"/>
      <c r="BO16" s="77"/>
      <c r="BP16" s="77"/>
    </row>
    <row r="17" spans="1:80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 x14ac:dyDescent="0.2">
      <c r="A19" s="55" t="s">
        <v>16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1.25" customHeight="1" x14ac:dyDescent="0.2">
      <c r="A21" s="69" t="s">
        <v>17</v>
      </c>
      <c r="B21" s="69"/>
      <c r="C21" s="53" t="s">
        <v>18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1.25" customHeight="1" x14ac:dyDescent="0.2">
      <c r="A22" s="70"/>
      <c r="B22" s="71"/>
      <c r="C22" s="49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7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11.25" customHeight="1" x14ac:dyDescent="0.2">
      <c r="A23" s="73">
        <v>1</v>
      </c>
      <c r="B23" s="73"/>
      <c r="C23" s="64" t="s">
        <v>60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80" ht="11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 x14ac:dyDescent="0.2">
      <c r="A25" s="33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1.25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1" customFormat="1" ht="11.25" customHeight="1" x14ac:dyDescent="0.2">
      <c r="A28" s="55" t="s">
        <v>19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80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1.25" customHeight="1" x14ac:dyDescent="0.2">
      <c r="A30" s="69" t="s">
        <v>17</v>
      </c>
      <c r="B30" s="69"/>
      <c r="C30" s="53" t="s">
        <v>20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1.25" customHeight="1" x14ac:dyDescent="0.2">
      <c r="A31" s="70"/>
      <c r="B31" s="71"/>
      <c r="C31" s="4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7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4" customFormat="1" ht="11.25" customHeight="1" x14ac:dyDescent="0.2">
      <c r="A32" s="73">
        <v>1</v>
      </c>
      <c r="B32" s="73"/>
      <c r="C32" s="64" t="s">
        <v>62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91" ht="11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91" ht="11.25" customHeight="1" x14ac:dyDescent="0.2">
      <c r="A34" s="55" t="s">
        <v>21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91" ht="11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74" t="s">
        <v>22</v>
      </c>
      <c r="BN35" s="74"/>
      <c r="BO35" s="74"/>
      <c r="BP35" s="74"/>
      <c r="BQ35" s="74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91" ht="11.25" customHeight="1" x14ac:dyDescent="0.2">
      <c r="A36" s="69" t="s">
        <v>17</v>
      </c>
      <c r="B36" s="69"/>
      <c r="C36" s="48" t="s">
        <v>23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7" t="s">
        <v>24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48" t="s">
        <v>25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53" t="s">
        <v>26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91" ht="21.75" customHeight="1" x14ac:dyDescent="0.2">
      <c r="A37" s="70"/>
      <c r="B37" s="71"/>
      <c r="C37" s="49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0" t="s">
        <v>27</v>
      </c>
      <c r="T37" s="40"/>
      <c r="U37" s="40"/>
      <c r="V37" s="40"/>
      <c r="W37" s="40"/>
      <c r="X37" s="40"/>
      <c r="Y37" s="40" t="s">
        <v>28</v>
      </c>
      <c r="Z37" s="40"/>
      <c r="AA37" s="40"/>
      <c r="AB37" s="40"/>
      <c r="AC37" s="40"/>
      <c r="AD37" s="40"/>
      <c r="AE37" s="40" t="s">
        <v>29</v>
      </c>
      <c r="AF37" s="40"/>
      <c r="AG37" s="40"/>
      <c r="AH37" s="40"/>
      <c r="AI37" s="40"/>
      <c r="AJ37" s="40"/>
      <c r="AK37" s="41" t="s">
        <v>27</v>
      </c>
      <c r="AL37" s="41"/>
      <c r="AM37" s="41"/>
      <c r="AN37" s="41"/>
      <c r="AO37" s="41"/>
      <c r="AP37" s="41"/>
      <c r="AQ37" s="41" t="s">
        <v>28</v>
      </c>
      <c r="AR37" s="41"/>
      <c r="AS37" s="41"/>
      <c r="AT37" s="41"/>
      <c r="AU37" s="41"/>
      <c r="AV37" s="41"/>
      <c r="AW37" s="41" t="s">
        <v>29</v>
      </c>
      <c r="AX37" s="41"/>
      <c r="AY37" s="41"/>
      <c r="AZ37" s="41"/>
      <c r="BA37" s="41"/>
      <c r="BB37" s="41"/>
      <c r="BC37" s="41" t="s">
        <v>27</v>
      </c>
      <c r="BD37" s="41"/>
      <c r="BE37" s="41"/>
      <c r="BF37" s="41"/>
      <c r="BG37" s="41"/>
      <c r="BH37" s="41" t="s">
        <v>28</v>
      </c>
      <c r="BI37" s="41"/>
      <c r="BJ37" s="41"/>
      <c r="BK37" s="41"/>
      <c r="BL37" s="41"/>
      <c r="BM37" s="54" t="s">
        <v>29</v>
      </c>
      <c r="BN37" s="54"/>
      <c r="BO37" s="54"/>
      <c r="BP37" s="54"/>
      <c r="BQ37" s="54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91" ht="11.25" customHeight="1" x14ac:dyDescent="0.2">
      <c r="A38" s="66">
        <v>1</v>
      </c>
      <c r="B38" s="66"/>
      <c r="C38" s="67">
        <v>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0">
        <v>3</v>
      </c>
      <c r="T38" s="60"/>
      <c r="U38" s="60"/>
      <c r="V38" s="60"/>
      <c r="W38" s="60"/>
      <c r="X38" s="60"/>
      <c r="Y38" s="60">
        <v>4</v>
      </c>
      <c r="Z38" s="60"/>
      <c r="AA38" s="60"/>
      <c r="AB38" s="60"/>
      <c r="AC38" s="60"/>
      <c r="AD38" s="60"/>
      <c r="AE38" s="60">
        <v>5</v>
      </c>
      <c r="AF38" s="60"/>
      <c r="AG38" s="60"/>
      <c r="AH38" s="60"/>
      <c r="AI38" s="60"/>
      <c r="AJ38" s="60"/>
      <c r="AK38" s="67">
        <v>6</v>
      </c>
      <c r="AL38" s="67"/>
      <c r="AM38" s="67"/>
      <c r="AN38" s="67"/>
      <c r="AO38" s="67"/>
      <c r="AP38" s="67"/>
      <c r="AQ38" s="67">
        <v>7</v>
      </c>
      <c r="AR38" s="67"/>
      <c r="AS38" s="67"/>
      <c r="AT38" s="67"/>
      <c r="AU38" s="67"/>
      <c r="AV38" s="67"/>
      <c r="AW38" s="67">
        <v>8</v>
      </c>
      <c r="AX38" s="67"/>
      <c r="AY38" s="67"/>
      <c r="AZ38" s="67"/>
      <c r="BA38" s="67"/>
      <c r="BB38" s="67"/>
      <c r="BC38" s="67">
        <v>9</v>
      </c>
      <c r="BD38" s="67"/>
      <c r="BE38" s="67"/>
      <c r="BF38" s="67"/>
      <c r="BG38" s="67"/>
      <c r="BH38" s="67">
        <v>10</v>
      </c>
      <c r="BI38" s="67"/>
      <c r="BJ38" s="67"/>
      <c r="BK38" s="67"/>
      <c r="BL38" s="67"/>
      <c r="BM38" s="59">
        <v>11</v>
      </c>
      <c r="BN38" s="59"/>
      <c r="BO38" s="59"/>
      <c r="BP38" s="59"/>
      <c r="BQ38" s="59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91" ht="33" customHeight="1" x14ac:dyDescent="0.2">
      <c r="A39" s="63"/>
      <c r="B39" s="63"/>
      <c r="C39" s="64" t="s">
        <v>94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4">
        <v>3349677</v>
      </c>
      <c r="T39" s="44"/>
      <c r="U39" s="44"/>
      <c r="V39" s="44"/>
      <c r="W39" s="44"/>
      <c r="X39" s="44"/>
      <c r="Y39" s="44">
        <v>2160</v>
      </c>
      <c r="Z39" s="44"/>
      <c r="AA39" s="44"/>
      <c r="AB39" s="44"/>
      <c r="AC39" s="44"/>
      <c r="AD39" s="44"/>
      <c r="AE39" s="44">
        <f>S39+Y39</f>
        <v>3351837</v>
      </c>
      <c r="AF39" s="44"/>
      <c r="AG39" s="44"/>
      <c r="AH39" s="44"/>
      <c r="AI39" s="44"/>
      <c r="AJ39" s="44"/>
      <c r="AK39" s="44">
        <v>3067567</v>
      </c>
      <c r="AL39" s="44"/>
      <c r="AM39" s="44"/>
      <c r="AN39" s="44"/>
      <c r="AO39" s="44"/>
      <c r="AP39" s="44"/>
      <c r="AQ39" s="44">
        <v>90</v>
      </c>
      <c r="AR39" s="44"/>
      <c r="AS39" s="44"/>
      <c r="AT39" s="44"/>
      <c r="AU39" s="44"/>
      <c r="AV39" s="44"/>
      <c r="AW39" s="44">
        <f t="shared" ref="AW39" si="0">AK39+AQ39</f>
        <v>3067657</v>
      </c>
      <c r="AX39" s="44"/>
      <c r="AY39" s="44"/>
      <c r="AZ39" s="44"/>
      <c r="BA39" s="44"/>
      <c r="BB39" s="44"/>
      <c r="BC39" s="44">
        <f>AK39-S39</f>
        <v>-282110</v>
      </c>
      <c r="BD39" s="44"/>
      <c r="BE39" s="44"/>
      <c r="BF39" s="44"/>
      <c r="BG39" s="44"/>
      <c r="BH39" s="44">
        <f>AQ39-Y39</f>
        <v>-2070</v>
      </c>
      <c r="BI39" s="44"/>
      <c r="BJ39" s="44"/>
      <c r="BK39" s="44"/>
      <c r="BL39" s="44"/>
      <c r="BM39" s="44">
        <f>BC39+BH39</f>
        <v>-284180</v>
      </c>
      <c r="BN39" s="44"/>
      <c r="BO39" s="44"/>
      <c r="BP39" s="44"/>
      <c r="BQ39" s="44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91" ht="34.5" customHeight="1" x14ac:dyDescent="0.2">
      <c r="A40" s="63"/>
      <c r="B40" s="63"/>
      <c r="C40" s="64" t="s">
        <v>95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44">
        <v>514782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>
        <f t="shared" ref="AE40:AE41" si="1">S40+Y40</f>
        <v>514782</v>
      </c>
      <c r="AF40" s="44"/>
      <c r="AG40" s="44"/>
      <c r="AH40" s="44"/>
      <c r="AI40" s="44"/>
      <c r="AJ40" s="44"/>
      <c r="AK40" s="44">
        <v>487562</v>
      </c>
      <c r="AL40" s="44"/>
      <c r="AM40" s="44"/>
      <c r="AN40" s="44"/>
      <c r="AO40" s="44"/>
      <c r="AP40" s="44"/>
      <c r="AQ40" s="44">
        <v>0</v>
      </c>
      <c r="AR40" s="44"/>
      <c r="AS40" s="44"/>
      <c r="AT40" s="44"/>
      <c r="AU40" s="44"/>
      <c r="AV40" s="44"/>
      <c r="AW40" s="44">
        <f t="shared" ref="AW40:AW41" si="2">AK40+AQ40</f>
        <v>487562</v>
      </c>
      <c r="AX40" s="44"/>
      <c r="AY40" s="44"/>
      <c r="AZ40" s="44"/>
      <c r="BA40" s="44"/>
      <c r="BB40" s="44"/>
      <c r="BC40" s="44">
        <f t="shared" ref="BC40:BC41" si="3">AK40-S40</f>
        <v>-27220</v>
      </c>
      <c r="BD40" s="44"/>
      <c r="BE40" s="44"/>
      <c r="BF40" s="44"/>
      <c r="BG40" s="44"/>
      <c r="BH40" s="44">
        <f t="shared" ref="BH40:BH41" si="4">AQ40-Y40</f>
        <v>0</v>
      </c>
      <c r="BI40" s="44"/>
      <c r="BJ40" s="44"/>
      <c r="BK40" s="44"/>
      <c r="BL40" s="44"/>
      <c r="BM40" s="44">
        <f t="shared" ref="BM40:BM41" si="5">BC40+BH40</f>
        <v>-27220</v>
      </c>
      <c r="BN40" s="44"/>
      <c r="BO40" s="44"/>
      <c r="BP40" s="44"/>
      <c r="BQ40" s="44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91" s="4" customFormat="1" ht="39.75" customHeight="1" x14ac:dyDescent="0.2">
      <c r="A41" s="63"/>
      <c r="B41" s="63"/>
      <c r="C41" s="64" t="s">
        <v>96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44">
        <v>1729188</v>
      </c>
      <c r="T41" s="44"/>
      <c r="U41" s="44"/>
      <c r="V41" s="44"/>
      <c r="W41" s="44"/>
      <c r="X41" s="44"/>
      <c r="Y41" s="44">
        <v>4575</v>
      </c>
      <c r="Z41" s="44"/>
      <c r="AA41" s="44"/>
      <c r="AB41" s="44"/>
      <c r="AC41" s="44"/>
      <c r="AD41" s="44"/>
      <c r="AE41" s="44">
        <f t="shared" si="1"/>
        <v>1733763</v>
      </c>
      <c r="AF41" s="44"/>
      <c r="AG41" s="44"/>
      <c r="AH41" s="44"/>
      <c r="AI41" s="44"/>
      <c r="AJ41" s="44"/>
      <c r="AK41" s="44">
        <v>1532243</v>
      </c>
      <c r="AL41" s="44"/>
      <c r="AM41" s="44"/>
      <c r="AN41" s="44"/>
      <c r="AO41" s="44"/>
      <c r="AP41" s="44"/>
      <c r="AQ41" s="44">
        <v>1831</v>
      </c>
      <c r="AR41" s="44"/>
      <c r="AS41" s="44"/>
      <c r="AT41" s="44"/>
      <c r="AU41" s="44"/>
      <c r="AV41" s="44"/>
      <c r="AW41" s="44">
        <f t="shared" si="2"/>
        <v>1534074</v>
      </c>
      <c r="AX41" s="44"/>
      <c r="AY41" s="44"/>
      <c r="AZ41" s="44"/>
      <c r="BA41" s="44"/>
      <c r="BB41" s="44"/>
      <c r="BC41" s="44">
        <f t="shared" si="3"/>
        <v>-196945</v>
      </c>
      <c r="BD41" s="44"/>
      <c r="BE41" s="44"/>
      <c r="BF41" s="44"/>
      <c r="BG41" s="44"/>
      <c r="BH41" s="44">
        <f t="shared" si="4"/>
        <v>-2744</v>
      </c>
      <c r="BI41" s="44"/>
      <c r="BJ41" s="44"/>
      <c r="BK41" s="44"/>
      <c r="BL41" s="44"/>
      <c r="BM41" s="44">
        <f t="shared" si="5"/>
        <v>-199689</v>
      </c>
      <c r="BN41" s="44"/>
      <c r="BO41" s="44"/>
      <c r="BP41" s="44"/>
      <c r="BQ41" s="44"/>
    </row>
    <row r="42" spans="1:91" s="4" customFormat="1" ht="11.25" customHeight="1" x14ac:dyDescent="0.2">
      <c r="A42" s="65" t="s">
        <v>30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44">
        <f>S39+S40+S41</f>
        <v>5593647</v>
      </c>
      <c r="T42" s="44"/>
      <c r="U42" s="44"/>
      <c r="V42" s="44"/>
      <c r="W42" s="44"/>
      <c r="X42" s="44"/>
      <c r="Y42" s="44">
        <f>Y39+Y40+Y41</f>
        <v>6735</v>
      </c>
      <c r="Z42" s="44"/>
      <c r="AA42" s="44"/>
      <c r="AB42" s="44"/>
      <c r="AC42" s="44"/>
      <c r="AD42" s="44"/>
      <c r="AE42" s="44">
        <f>S42+Y42</f>
        <v>5600382</v>
      </c>
      <c r="AF42" s="44"/>
      <c r="AG42" s="44"/>
      <c r="AH42" s="44"/>
      <c r="AI42" s="44"/>
      <c r="AJ42" s="44"/>
      <c r="AK42" s="44">
        <f>AK39+AK40+AK41</f>
        <v>5087372</v>
      </c>
      <c r="AL42" s="44"/>
      <c r="AM42" s="44"/>
      <c r="AN42" s="44"/>
      <c r="AO42" s="44"/>
      <c r="AP42" s="44"/>
      <c r="AQ42" s="44">
        <f t="shared" ref="AQ42" si="6">AQ39+AQ40+AQ41</f>
        <v>1921</v>
      </c>
      <c r="AR42" s="44"/>
      <c r="AS42" s="44"/>
      <c r="AT42" s="44"/>
      <c r="AU42" s="44"/>
      <c r="AV42" s="44"/>
      <c r="AW42" s="44">
        <f t="shared" ref="AW42" si="7">AW39+AW40+AW41</f>
        <v>5089293</v>
      </c>
      <c r="AX42" s="44"/>
      <c r="AY42" s="44"/>
      <c r="AZ42" s="44"/>
      <c r="BA42" s="44"/>
      <c r="BB42" s="44"/>
      <c r="BC42" s="44">
        <f>BC39+BC40+BC41</f>
        <v>-506275</v>
      </c>
      <c r="BD42" s="44"/>
      <c r="BE42" s="44"/>
      <c r="BF42" s="44"/>
      <c r="BG42" s="44"/>
      <c r="BH42" s="44">
        <f>BH39+BH40+BH41</f>
        <v>-4814</v>
      </c>
      <c r="BI42" s="44"/>
      <c r="BJ42" s="44"/>
      <c r="BK42" s="44"/>
      <c r="BL42" s="44"/>
      <c r="BM42" s="44">
        <f>BM39+BM40+BM41</f>
        <v>-511089</v>
      </c>
      <c r="BN42" s="44"/>
      <c r="BO42" s="44"/>
      <c r="BP42" s="44"/>
      <c r="BQ42" s="44"/>
    </row>
    <row r="43" spans="1:91" s="5" customFormat="1" ht="21.75" customHeight="1" x14ac:dyDescent="0.2">
      <c r="A43" s="85" t="s">
        <v>88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7"/>
      <c r="BR43" s="88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s="4" customFormat="1" ht="11.25" customHeight="1" x14ac:dyDescent="0.2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91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91" ht="11.25" customHeight="1" x14ac:dyDescent="0.2">
      <c r="A46" s="55" t="s">
        <v>31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91" s="1" customFormat="1" ht="11.25" customHeight="1" x14ac:dyDescent="0.2">
      <c r="BM47" s="58" t="s">
        <v>22</v>
      </c>
      <c r="BN47" s="58"/>
      <c r="BO47" s="58"/>
      <c r="BP47" s="58"/>
      <c r="BQ47" s="58"/>
    </row>
    <row r="48" spans="1:91" ht="21.75" customHeight="1" x14ac:dyDescent="0.2">
      <c r="A48" s="90" t="s">
        <v>17</v>
      </c>
      <c r="B48" s="90"/>
      <c r="C48" s="93" t="s">
        <v>32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57" t="s">
        <v>24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 t="s">
        <v>33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61" t="s">
        <v>26</v>
      </c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21.75" customHeight="1" x14ac:dyDescent="0.2">
      <c r="A49" s="91"/>
      <c r="B49" s="92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71"/>
      <c r="AD49" s="40" t="s">
        <v>27</v>
      </c>
      <c r="AE49" s="40"/>
      <c r="AF49" s="40"/>
      <c r="AG49" s="40"/>
      <c r="AH49" s="40"/>
      <c r="AI49" s="40" t="s">
        <v>28</v>
      </c>
      <c r="AJ49" s="40"/>
      <c r="AK49" s="40"/>
      <c r="AL49" s="40"/>
      <c r="AM49" s="40"/>
      <c r="AN49" s="40" t="s">
        <v>29</v>
      </c>
      <c r="AO49" s="40"/>
      <c r="AP49" s="40"/>
      <c r="AQ49" s="40"/>
      <c r="AR49" s="40"/>
      <c r="AS49" s="40" t="s">
        <v>27</v>
      </c>
      <c r="AT49" s="40"/>
      <c r="AU49" s="40"/>
      <c r="AV49" s="40"/>
      <c r="AW49" s="40"/>
      <c r="AX49" s="40" t="s">
        <v>28</v>
      </c>
      <c r="AY49" s="40"/>
      <c r="AZ49" s="40"/>
      <c r="BA49" s="40"/>
      <c r="BB49" s="40"/>
      <c r="BC49" s="40" t="s">
        <v>29</v>
      </c>
      <c r="BD49" s="40"/>
      <c r="BE49" s="40"/>
      <c r="BF49" s="40"/>
      <c r="BG49" s="40"/>
      <c r="BH49" s="40" t="s">
        <v>27</v>
      </c>
      <c r="BI49" s="40"/>
      <c r="BJ49" s="40"/>
      <c r="BK49" s="40"/>
      <c r="BL49" s="40" t="s">
        <v>28</v>
      </c>
      <c r="BM49" s="40"/>
      <c r="BN49" s="40"/>
      <c r="BO49" s="40"/>
      <c r="BP49" s="62" t="s">
        <v>29</v>
      </c>
      <c r="BQ49" s="62"/>
      <c r="BR49" s="62"/>
      <c r="BS49" s="6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1" customFormat="1" ht="13.5" customHeight="1" x14ac:dyDescent="0.2">
      <c r="A50" s="89">
        <v>1</v>
      </c>
      <c r="B50" s="89"/>
      <c r="C50" s="60">
        <v>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>
        <v>3</v>
      </c>
      <c r="AE50" s="60"/>
      <c r="AF50" s="60"/>
      <c r="AG50" s="60"/>
      <c r="AH50" s="60"/>
      <c r="AI50" s="60">
        <v>4</v>
      </c>
      <c r="AJ50" s="60"/>
      <c r="AK50" s="60"/>
      <c r="AL50" s="60"/>
      <c r="AM50" s="60"/>
      <c r="AN50" s="60">
        <v>5</v>
      </c>
      <c r="AO50" s="60"/>
      <c r="AP50" s="60"/>
      <c r="AQ50" s="60"/>
      <c r="AR50" s="60"/>
      <c r="AS50" s="60">
        <v>6</v>
      </c>
      <c r="AT50" s="60"/>
      <c r="AU50" s="60"/>
      <c r="AV50" s="60"/>
      <c r="AW50" s="60"/>
      <c r="AX50" s="60">
        <v>7</v>
      </c>
      <c r="AY50" s="60"/>
      <c r="AZ50" s="60"/>
      <c r="BA50" s="60"/>
      <c r="BB50" s="60"/>
      <c r="BC50" s="60">
        <v>8</v>
      </c>
      <c r="BD50" s="60"/>
      <c r="BE50" s="60"/>
      <c r="BF50" s="60"/>
      <c r="BG50" s="60"/>
      <c r="BH50" s="60">
        <v>9</v>
      </c>
      <c r="BI50" s="60"/>
      <c r="BJ50" s="60"/>
      <c r="BK50" s="60"/>
      <c r="BL50" s="60">
        <v>10</v>
      </c>
      <c r="BM50" s="60"/>
      <c r="BN50" s="60"/>
      <c r="BO50" s="60"/>
      <c r="BP50" s="59">
        <v>11</v>
      </c>
      <c r="BQ50" s="59"/>
      <c r="BR50" s="59"/>
      <c r="BS50" s="59"/>
    </row>
    <row r="51" spans="1:80" s="8" customFormat="1" ht="11.25" customHeight="1" x14ac:dyDescent="0.15">
      <c r="A51" s="56"/>
      <c r="B51" s="56"/>
      <c r="C51" s="56" t="s">
        <v>30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</row>
    <row r="52" spans="1:80" s="1" customFormat="1" ht="11.25" customHeight="1" x14ac:dyDescent="0.2"/>
    <row r="53" spans="1:80" ht="11.25" customHeight="1" x14ac:dyDescent="0.2">
      <c r="A53" s="55" t="s">
        <v>34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1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32.25" customHeight="1" x14ac:dyDescent="0.2">
      <c r="A55" s="45" t="s">
        <v>17</v>
      </c>
      <c r="B55" s="45"/>
      <c r="C55" s="48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36</v>
      </c>
      <c r="Z55" s="50"/>
      <c r="AA55" s="50"/>
      <c r="AB55" s="48" t="s">
        <v>37</v>
      </c>
      <c r="AC55" s="48"/>
      <c r="AD55" s="48"/>
      <c r="AE55" s="48"/>
      <c r="AF55" s="48"/>
      <c r="AG55" s="48"/>
      <c r="AH55" s="48"/>
      <c r="AI55" s="48"/>
      <c r="AJ55" s="48" t="s">
        <v>24</v>
      </c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 t="s">
        <v>38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53" t="s">
        <v>26</v>
      </c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</row>
    <row r="56" spans="1:80" ht="21.75" customHeight="1" x14ac:dyDescent="0.2">
      <c r="A56" s="46"/>
      <c r="B56" s="47"/>
      <c r="C56" s="49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51"/>
      <c r="Z56" s="52"/>
      <c r="AA56" s="52"/>
      <c r="AB56" s="49"/>
      <c r="AC56" s="47"/>
      <c r="AD56" s="47"/>
      <c r="AE56" s="47"/>
      <c r="AF56" s="47"/>
      <c r="AG56" s="47"/>
      <c r="AH56" s="47"/>
      <c r="AI56" s="47"/>
      <c r="AJ56" s="40" t="s">
        <v>27</v>
      </c>
      <c r="AK56" s="40"/>
      <c r="AL56" s="40"/>
      <c r="AM56" s="40"/>
      <c r="AN56" s="40"/>
      <c r="AO56" s="40" t="s">
        <v>28</v>
      </c>
      <c r="AP56" s="40"/>
      <c r="AQ56" s="40"/>
      <c r="AR56" s="40"/>
      <c r="AS56" s="40"/>
      <c r="AT56" s="40" t="s">
        <v>29</v>
      </c>
      <c r="AU56" s="40"/>
      <c r="AV56" s="40"/>
      <c r="AW56" s="40"/>
      <c r="AX56" s="40"/>
      <c r="AY56" s="40" t="s">
        <v>27</v>
      </c>
      <c r="AZ56" s="40"/>
      <c r="BA56" s="40"/>
      <c r="BB56" s="40"/>
      <c r="BC56" s="40"/>
      <c r="BD56" s="40" t="s">
        <v>28</v>
      </c>
      <c r="BE56" s="40"/>
      <c r="BF56" s="40"/>
      <c r="BG56" s="40"/>
      <c r="BH56" s="40"/>
      <c r="BI56" s="40" t="s">
        <v>29</v>
      </c>
      <c r="BJ56" s="40"/>
      <c r="BK56" s="40"/>
      <c r="BL56" s="40"/>
      <c r="BM56" s="40"/>
      <c r="BN56" s="41" t="s">
        <v>27</v>
      </c>
      <c r="BO56" s="41"/>
      <c r="BP56" s="41"/>
      <c r="BQ56" s="41"/>
      <c r="BR56" s="41"/>
      <c r="BS56" s="41" t="s">
        <v>28</v>
      </c>
      <c r="BT56" s="41"/>
      <c r="BU56" s="41"/>
      <c r="BV56" s="41"/>
      <c r="BW56" s="41"/>
      <c r="BX56" s="54" t="s">
        <v>29</v>
      </c>
      <c r="BY56" s="54"/>
      <c r="BZ56" s="54"/>
      <c r="CA56" s="54"/>
      <c r="CB56" s="54"/>
    </row>
    <row r="57" spans="1:80" s="1" customFormat="1" ht="12.75" customHeight="1" x14ac:dyDescent="0.2">
      <c r="A57" s="38">
        <v>1</v>
      </c>
      <c r="B57" s="38"/>
      <c r="C57" s="39">
        <v>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>
        <v>3</v>
      </c>
      <c r="Z57" s="39"/>
      <c r="AA57" s="39"/>
      <c r="AB57" s="39">
        <v>4</v>
      </c>
      <c r="AC57" s="39"/>
      <c r="AD57" s="39"/>
      <c r="AE57" s="39"/>
      <c r="AF57" s="39"/>
      <c r="AG57" s="39"/>
      <c r="AH57" s="39"/>
      <c r="AI57" s="39"/>
      <c r="AJ57" s="39">
        <v>5</v>
      </c>
      <c r="AK57" s="39"/>
      <c r="AL57" s="39"/>
      <c r="AM57" s="39"/>
      <c r="AN57" s="39"/>
      <c r="AO57" s="39">
        <v>6</v>
      </c>
      <c r="AP57" s="39"/>
      <c r="AQ57" s="39"/>
      <c r="AR57" s="39"/>
      <c r="AS57" s="39"/>
      <c r="AT57" s="39">
        <v>7</v>
      </c>
      <c r="AU57" s="39"/>
      <c r="AV57" s="39"/>
      <c r="AW57" s="39"/>
      <c r="AX57" s="39"/>
      <c r="AY57" s="39">
        <v>8</v>
      </c>
      <c r="AZ57" s="39"/>
      <c r="BA57" s="39"/>
      <c r="BB57" s="39"/>
      <c r="BC57" s="39"/>
      <c r="BD57" s="39">
        <v>9</v>
      </c>
      <c r="BE57" s="39"/>
      <c r="BF57" s="39"/>
      <c r="BG57" s="39"/>
      <c r="BH57" s="39"/>
      <c r="BI57" s="39">
        <v>10</v>
      </c>
      <c r="BJ57" s="39"/>
      <c r="BK57" s="39"/>
      <c r="BL57" s="39"/>
      <c r="BM57" s="39"/>
      <c r="BN57" s="39">
        <v>11</v>
      </c>
      <c r="BO57" s="39"/>
      <c r="BP57" s="39"/>
      <c r="BQ57" s="39"/>
      <c r="BR57" s="39"/>
      <c r="BS57" s="39">
        <v>12</v>
      </c>
      <c r="BT57" s="39"/>
      <c r="BU57" s="39"/>
      <c r="BV57" s="39"/>
      <c r="BW57" s="39"/>
      <c r="BX57" s="42">
        <v>13</v>
      </c>
      <c r="BY57" s="42"/>
      <c r="BZ57" s="42"/>
      <c r="CA57" s="42"/>
      <c r="CB57" s="42"/>
    </row>
    <row r="58" spans="1:80" s="4" customFormat="1" ht="12" customHeight="1" x14ac:dyDescent="0.2">
      <c r="A58" s="28" t="s">
        <v>42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4" customFormat="1" ht="12" customHeight="1" x14ac:dyDescent="0.2">
      <c r="A59" s="15"/>
      <c r="B59" s="15"/>
      <c r="C59" s="14" t="s">
        <v>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 t="s">
        <v>51</v>
      </c>
      <c r="Z59" s="14"/>
      <c r="AA59" s="14"/>
      <c r="AB59" s="14" t="s">
        <v>64</v>
      </c>
      <c r="AC59" s="14"/>
      <c r="AD59" s="14"/>
      <c r="AE59" s="14"/>
      <c r="AF59" s="14"/>
      <c r="AG59" s="14"/>
      <c r="AH59" s="14"/>
      <c r="AI59" s="14"/>
      <c r="AJ59" s="11">
        <v>2</v>
      </c>
      <c r="AK59" s="11"/>
      <c r="AL59" s="11"/>
      <c r="AM59" s="11"/>
      <c r="AN59" s="11"/>
      <c r="AO59" s="12"/>
      <c r="AP59" s="12"/>
      <c r="AQ59" s="12"/>
      <c r="AR59" s="12"/>
      <c r="AS59" s="12"/>
      <c r="AT59" s="11">
        <v>2</v>
      </c>
      <c r="AU59" s="11"/>
      <c r="AV59" s="11"/>
      <c r="AW59" s="11"/>
      <c r="AX59" s="11"/>
      <c r="AY59" s="11">
        <v>2</v>
      </c>
      <c r="AZ59" s="11"/>
      <c r="BA59" s="11"/>
      <c r="BB59" s="11"/>
      <c r="BC59" s="11"/>
      <c r="BD59" s="12"/>
      <c r="BE59" s="12"/>
      <c r="BF59" s="12"/>
      <c r="BG59" s="12"/>
      <c r="BH59" s="12"/>
      <c r="BI59" s="11">
        <v>2</v>
      </c>
      <c r="BJ59" s="11"/>
      <c r="BK59" s="11"/>
      <c r="BL59" s="11"/>
      <c r="BM59" s="11"/>
      <c r="BN59" s="11">
        <f t="shared" ref="BN59:BN62" si="8">AY59-AJ59</f>
        <v>0</v>
      </c>
      <c r="BO59" s="11"/>
      <c r="BP59" s="11"/>
      <c r="BQ59" s="11"/>
      <c r="BR59" s="11"/>
      <c r="BS59" s="12"/>
      <c r="BT59" s="12"/>
      <c r="BU59" s="12"/>
      <c r="BV59" s="12"/>
      <c r="BW59" s="12"/>
      <c r="BX59" s="11">
        <f t="shared" ref="BX59:BX62" si="9">BN59</f>
        <v>0</v>
      </c>
      <c r="BY59" s="11"/>
      <c r="BZ59" s="11"/>
      <c r="CA59" s="11"/>
      <c r="CB59" s="11"/>
    </row>
    <row r="60" spans="1:80" s="4" customFormat="1" ht="23.25" customHeight="1" x14ac:dyDescent="0.2">
      <c r="A60" s="15"/>
      <c r="B60" s="15"/>
      <c r="C60" s="14" t="s">
        <v>65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 t="s">
        <v>51</v>
      </c>
      <c r="Z60" s="14"/>
      <c r="AA60" s="14"/>
      <c r="AB60" s="14" t="s">
        <v>66</v>
      </c>
      <c r="AC60" s="14"/>
      <c r="AD60" s="14"/>
      <c r="AE60" s="14"/>
      <c r="AF60" s="14"/>
      <c r="AG60" s="14"/>
      <c r="AH60" s="14"/>
      <c r="AI60" s="14"/>
      <c r="AJ60" s="13">
        <v>32.4</v>
      </c>
      <c r="AK60" s="13"/>
      <c r="AL60" s="13"/>
      <c r="AM60" s="13"/>
      <c r="AN60" s="13"/>
      <c r="AO60" s="13"/>
      <c r="AP60" s="13"/>
      <c r="AQ60" s="13"/>
      <c r="AR60" s="13"/>
      <c r="AS60" s="13"/>
      <c r="AT60" s="13">
        <v>32.4</v>
      </c>
      <c r="AU60" s="13"/>
      <c r="AV60" s="13"/>
      <c r="AW60" s="13"/>
      <c r="AX60" s="13"/>
      <c r="AY60" s="13">
        <f>AJ60</f>
        <v>32.4</v>
      </c>
      <c r="AZ60" s="13"/>
      <c r="BA60" s="13"/>
      <c r="BB60" s="13"/>
      <c r="BC60" s="13"/>
      <c r="BD60" s="13"/>
      <c r="BE60" s="13"/>
      <c r="BF60" s="13"/>
      <c r="BG60" s="13"/>
      <c r="BH60" s="13"/>
      <c r="BI60" s="13">
        <f>AY60</f>
        <v>32.4</v>
      </c>
      <c r="BJ60" s="13"/>
      <c r="BK60" s="13"/>
      <c r="BL60" s="13"/>
      <c r="BM60" s="13"/>
      <c r="BN60" s="11">
        <f t="shared" si="8"/>
        <v>0</v>
      </c>
      <c r="BO60" s="11"/>
      <c r="BP60" s="11"/>
      <c r="BQ60" s="11"/>
      <c r="BR60" s="11"/>
      <c r="BS60" s="12"/>
      <c r="BT60" s="12"/>
      <c r="BU60" s="12"/>
      <c r="BV60" s="12"/>
      <c r="BW60" s="12"/>
      <c r="BX60" s="11">
        <f t="shared" si="9"/>
        <v>0</v>
      </c>
      <c r="BY60" s="11"/>
      <c r="BZ60" s="11"/>
      <c r="CA60" s="11"/>
      <c r="CB60" s="11"/>
    </row>
    <row r="61" spans="1:80" s="4" customFormat="1" ht="22.5" customHeight="1" x14ac:dyDescent="0.2">
      <c r="A61" s="15"/>
      <c r="B61" s="15"/>
      <c r="C61" s="14" t="s">
        <v>67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 t="s">
        <v>51</v>
      </c>
      <c r="Z61" s="14"/>
      <c r="AA61" s="14"/>
      <c r="AB61" s="14" t="s">
        <v>66</v>
      </c>
      <c r="AC61" s="14"/>
      <c r="AD61" s="14"/>
      <c r="AE61" s="14"/>
      <c r="AF61" s="14"/>
      <c r="AG61" s="14"/>
      <c r="AH61" s="14"/>
      <c r="AI61" s="14"/>
      <c r="AJ61" s="13">
        <v>9.1999999999999993</v>
      </c>
      <c r="AK61" s="13"/>
      <c r="AL61" s="13"/>
      <c r="AM61" s="13"/>
      <c r="AN61" s="13"/>
      <c r="AO61" s="13"/>
      <c r="AP61" s="13"/>
      <c r="AQ61" s="13"/>
      <c r="AR61" s="13"/>
      <c r="AS61" s="13"/>
      <c r="AT61" s="13">
        <v>9.1999999999999993</v>
      </c>
      <c r="AU61" s="13"/>
      <c r="AV61" s="13"/>
      <c r="AW61" s="13"/>
      <c r="AX61" s="13"/>
      <c r="AY61" s="13">
        <f t="shared" ref="AY61:AY63" si="10">AJ61</f>
        <v>9.1999999999999993</v>
      </c>
      <c r="AZ61" s="13"/>
      <c r="BA61" s="13"/>
      <c r="BB61" s="13"/>
      <c r="BC61" s="13"/>
      <c r="BD61" s="13"/>
      <c r="BE61" s="13"/>
      <c r="BF61" s="13"/>
      <c r="BG61" s="13"/>
      <c r="BH61" s="13"/>
      <c r="BI61" s="13">
        <f t="shared" ref="BI61:BI63" si="11">AY61</f>
        <v>9.1999999999999993</v>
      </c>
      <c r="BJ61" s="13"/>
      <c r="BK61" s="13"/>
      <c r="BL61" s="13"/>
      <c r="BM61" s="13"/>
      <c r="BN61" s="11">
        <f t="shared" si="8"/>
        <v>0</v>
      </c>
      <c r="BO61" s="11"/>
      <c r="BP61" s="11"/>
      <c r="BQ61" s="11"/>
      <c r="BR61" s="11"/>
      <c r="BS61" s="12"/>
      <c r="BT61" s="12"/>
      <c r="BU61" s="12"/>
      <c r="BV61" s="12"/>
      <c r="BW61" s="12"/>
      <c r="BX61" s="11">
        <f t="shared" si="9"/>
        <v>0</v>
      </c>
      <c r="BY61" s="11"/>
      <c r="BZ61" s="11"/>
      <c r="CA61" s="11"/>
      <c r="CB61" s="11"/>
    </row>
    <row r="62" spans="1:80" s="4" customFormat="1" ht="24" customHeight="1" x14ac:dyDescent="0.2">
      <c r="A62" s="15"/>
      <c r="B62" s="15"/>
      <c r="C62" s="14" t="s">
        <v>68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 t="s">
        <v>51</v>
      </c>
      <c r="Z62" s="14"/>
      <c r="AA62" s="14"/>
      <c r="AB62" s="14" t="s">
        <v>66</v>
      </c>
      <c r="AC62" s="14"/>
      <c r="AD62" s="14"/>
      <c r="AE62" s="14"/>
      <c r="AF62" s="14"/>
      <c r="AG62" s="14"/>
      <c r="AH62" s="14"/>
      <c r="AI62" s="14"/>
      <c r="AJ62" s="13">
        <v>9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>
        <v>9</v>
      </c>
      <c r="AU62" s="13"/>
      <c r="AV62" s="13"/>
      <c r="AW62" s="13"/>
      <c r="AX62" s="13"/>
      <c r="AY62" s="13">
        <f t="shared" si="10"/>
        <v>9</v>
      </c>
      <c r="AZ62" s="13"/>
      <c r="BA62" s="13"/>
      <c r="BB62" s="13"/>
      <c r="BC62" s="13"/>
      <c r="BD62" s="13"/>
      <c r="BE62" s="13"/>
      <c r="BF62" s="13"/>
      <c r="BG62" s="13"/>
      <c r="BH62" s="13"/>
      <c r="BI62" s="13">
        <f t="shared" si="11"/>
        <v>9</v>
      </c>
      <c r="BJ62" s="13"/>
      <c r="BK62" s="13"/>
      <c r="BL62" s="13"/>
      <c r="BM62" s="13"/>
      <c r="BN62" s="11">
        <f t="shared" si="8"/>
        <v>0</v>
      </c>
      <c r="BO62" s="11"/>
      <c r="BP62" s="11"/>
      <c r="BQ62" s="11"/>
      <c r="BR62" s="11"/>
      <c r="BS62" s="12"/>
      <c r="BT62" s="12"/>
      <c r="BU62" s="12"/>
      <c r="BV62" s="12"/>
      <c r="BW62" s="12"/>
      <c r="BX62" s="11">
        <f t="shared" si="9"/>
        <v>0</v>
      </c>
      <c r="BY62" s="11"/>
      <c r="BZ62" s="11"/>
      <c r="CA62" s="11"/>
      <c r="CB62" s="11"/>
    </row>
    <row r="63" spans="1:80" s="4" customFormat="1" ht="32.25" customHeight="1" x14ac:dyDescent="0.2">
      <c r="A63" s="15"/>
      <c r="B63" s="15"/>
      <c r="C63" s="14" t="s">
        <v>69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 t="s">
        <v>51</v>
      </c>
      <c r="Z63" s="14"/>
      <c r="AA63" s="14"/>
      <c r="AB63" s="14" t="s">
        <v>66</v>
      </c>
      <c r="AC63" s="14"/>
      <c r="AD63" s="14"/>
      <c r="AE63" s="14"/>
      <c r="AF63" s="14"/>
      <c r="AG63" s="14"/>
      <c r="AH63" s="14"/>
      <c r="AI63" s="14"/>
      <c r="AJ63" s="13">
        <f>AJ60+AJ61+AJ62</f>
        <v>50.599999999999994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>
        <f t="shared" ref="AT63" si="12">AT60+AT61+AT62</f>
        <v>50.599999999999994</v>
      </c>
      <c r="AU63" s="13"/>
      <c r="AV63" s="13"/>
      <c r="AW63" s="13"/>
      <c r="AX63" s="13"/>
      <c r="AY63" s="13">
        <f t="shared" si="10"/>
        <v>50.599999999999994</v>
      </c>
      <c r="AZ63" s="13"/>
      <c r="BA63" s="13"/>
      <c r="BB63" s="13"/>
      <c r="BC63" s="13"/>
      <c r="BD63" s="13"/>
      <c r="BE63" s="13"/>
      <c r="BF63" s="13"/>
      <c r="BG63" s="13"/>
      <c r="BH63" s="13"/>
      <c r="BI63" s="13">
        <f t="shared" si="11"/>
        <v>50.599999999999994</v>
      </c>
      <c r="BJ63" s="13"/>
      <c r="BK63" s="13"/>
      <c r="BL63" s="13"/>
      <c r="BM63" s="13"/>
      <c r="BN63" s="11">
        <f>AY63-AJ63</f>
        <v>0</v>
      </c>
      <c r="BO63" s="11"/>
      <c r="BP63" s="11"/>
      <c r="BQ63" s="11"/>
      <c r="BR63" s="11"/>
      <c r="BS63" s="12"/>
      <c r="BT63" s="12"/>
      <c r="BU63" s="12"/>
      <c r="BV63" s="12"/>
      <c r="BW63" s="12"/>
      <c r="BX63" s="11">
        <f>BN63</f>
        <v>0</v>
      </c>
      <c r="BY63" s="11"/>
      <c r="BZ63" s="11"/>
      <c r="CA63" s="11"/>
      <c r="CB63" s="11"/>
    </row>
    <row r="64" spans="1:80" s="4" customFormat="1" ht="21.75" customHeight="1" x14ac:dyDescent="0.2">
      <c r="A64" s="96" t="s">
        <v>93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8"/>
    </row>
    <row r="65" spans="1:80" s="4" customFormat="1" ht="12" customHeight="1" x14ac:dyDescent="0.2">
      <c r="A65" s="28" t="s">
        <v>46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4" customFormat="1" ht="12" customHeight="1" x14ac:dyDescent="0.2">
      <c r="A66" s="15"/>
      <c r="B66" s="15"/>
      <c r="C66" s="14" t="s">
        <v>70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 t="s">
        <v>71</v>
      </c>
      <c r="Z66" s="14"/>
      <c r="AA66" s="14"/>
      <c r="AB66" s="14" t="s">
        <v>72</v>
      </c>
      <c r="AC66" s="14"/>
      <c r="AD66" s="14"/>
      <c r="AE66" s="14"/>
      <c r="AF66" s="14"/>
      <c r="AG66" s="14"/>
      <c r="AH66" s="14"/>
      <c r="AI66" s="14"/>
      <c r="AJ66" s="11">
        <v>1657</v>
      </c>
      <c r="AK66" s="11"/>
      <c r="AL66" s="11"/>
      <c r="AM66" s="11"/>
      <c r="AN66" s="11"/>
      <c r="AO66" s="12"/>
      <c r="AP66" s="12"/>
      <c r="AQ66" s="12"/>
      <c r="AR66" s="12"/>
      <c r="AS66" s="12"/>
      <c r="AT66" s="11">
        <f>AJ66</f>
        <v>1657</v>
      </c>
      <c r="AU66" s="11"/>
      <c r="AV66" s="11"/>
      <c r="AW66" s="11"/>
      <c r="AX66" s="11"/>
      <c r="AY66" s="11">
        <f>SUM(AY67:BC75)</f>
        <v>1642</v>
      </c>
      <c r="AZ66" s="11"/>
      <c r="BA66" s="11"/>
      <c r="BB66" s="11"/>
      <c r="BC66" s="11"/>
      <c r="BD66" s="12"/>
      <c r="BE66" s="12"/>
      <c r="BF66" s="12"/>
      <c r="BG66" s="12"/>
      <c r="BH66" s="12"/>
      <c r="BI66" s="11">
        <f>AY66</f>
        <v>1642</v>
      </c>
      <c r="BJ66" s="11"/>
      <c r="BK66" s="11"/>
      <c r="BL66" s="11"/>
      <c r="BM66" s="11"/>
      <c r="BN66" s="11">
        <f>AY66-AJ66</f>
        <v>-15</v>
      </c>
      <c r="BO66" s="11"/>
      <c r="BP66" s="11"/>
      <c r="BQ66" s="11"/>
      <c r="BR66" s="11"/>
      <c r="BS66" s="12"/>
      <c r="BT66" s="12"/>
      <c r="BU66" s="12"/>
      <c r="BV66" s="12"/>
      <c r="BW66" s="12"/>
      <c r="BX66" s="11">
        <f>BN66</f>
        <v>-15</v>
      </c>
      <c r="BY66" s="11"/>
      <c r="BZ66" s="11"/>
      <c r="CA66" s="11"/>
      <c r="CB66" s="11"/>
    </row>
    <row r="67" spans="1:80" s="4" customFormat="1" ht="12" customHeight="1" x14ac:dyDescent="0.2">
      <c r="A67" s="15"/>
      <c r="B67" s="15"/>
      <c r="C67" s="14" t="s">
        <v>73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1"/>
      <c r="AK67" s="11"/>
      <c r="AL67" s="11"/>
      <c r="AM67" s="11"/>
      <c r="AN67" s="11"/>
      <c r="AO67" s="12"/>
      <c r="AP67" s="12"/>
      <c r="AQ67" s="12"/>
      <c r="AR67" s="12"/>
      <c r="AS67" s="12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2"/>
      <c r="BE67" s="12"/>
      <c r="BF67" s="12"/>
      <c r="BG67" s="12"/>
      <c r="BH67" s="12"/>
      <c r="BI67" s="11">
        <f t="shared" ref="BI67:BI75" si="13">AY67</f>
        <v>0</v>
      </c>
      <c r="BJ67" s="11"/>
      <c r="BK67" s="11"/>
      <c r="BL67" s="11"/>
      <c r="BM67" s="11"/>
      <c r="BN67" s="11">
        <f t="shared" ref="BN67:BN75" si="14">AY67-AJ67</f>
        <v>0</v>
      </c>
      <c r="BO67" s="11"/>
      <c r="BP67" s="11"/>
      <c r="BQ67" s="11"/>
      <c r="BR67" s="11"/>
      <c r="BS67" s="12"/>
      <c r="BT67" s="12"/>
      <c r="BU67" s="12"/>
      <c r="BV67" s="12"/>
      <c r="BW67" s="12"/>
      <c r="BX67" s="11">
        <f t="shared" ref="BX67:BX75" si="15">BN67</f>
        <v>0</v>
      </c>
      <c r="BY67" s="11"/>
      <c r="BZ67" s="11"/>
      <c r="CA67" s="11"/>
      <c r="CB67" s="11"/>
    </row>
    <row r="68" spans="1:80" s="4" customFormat="1" ht="12" customHeight="1" x14ac:dyDescent="0.2">
      <c r="A68" s="15"/>
      <c r="B68" s="15"/>
      <c r="C68" s="14" t="s">
        <v>74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1">
        <v>75</v>
      </c>
      <c r="AK68" s="11"/>
      <c r="AL68" s="11"/>
      <c r="AM68" s="11"/>
      <c r="AN68" s="11"/>
      <c r="AO68" s="12"/>
      <c r="AP68" s="12"/>
      <c r="AQ68" s="12"/>
      <c r="AR68" s="12"/>
      <c r="AS68" s="12"/>
      <c r="AT68" s="11">
        <f>AJ68</f>
        <v>75</v>
      </c>
      <c r="AU68" s="11"/>
      <c r="AV68" s="11"/>
      <c r="AW68" s="11"/>
      <c r="AX68" s="11"/>
      <c r="AY68" s="11">
        <v>76</v>
      </c>
      <c r="AZ68" s="11"/>
      <c r="BA68" s="11"/>
      <c r="BB68" s="11"/>
      <c r="BC68" s="11"/>
      <c r="BD68" s="12"/>
      <c r="BE68" s="12"/>
      <c r="BF68" s="12"/>
      <c r="BG68" s="12"/>
      <c r="BH68" s="12"/>
      <c r="BI68" s="11">
        <f t="shared" si="13"/>
        <v>76</v>
      </c>
      <c r="BJ68" s="11"/>
      <c r="BK68" s="11"/>
      <c r="BL68" s="11"/>
      <c r="BM68" s="11"/>
      <c r="BN68" s="11">
        <f t="shared" si="14"/>
        <v>1</v>
      </c>
      <c r="BO68" s="11"/>
      <c r="BP68" s="11"/>
      <c r="BQ68" s="11"/>
      <c r="BR68" s="11"/>
      <c r="BS68" s="12"/>
      <c r="BT68" s="12"/>
      <c r="BU68" s="12"/>
      <c r="BV68" s="12"/>
      <c r="BW68" s="12"/>
      <c r="BX68" s="11">
        <f t="shared" si="15"/>
        <v>1</v>
      </c>
      <c r="BY68" s="11"/>
      <c r="BZ68" s="11"/>
      <c r="CA68" s="11"/>
      <c r="CB68" s="11"/>
    </row>
    <row r="69" spans="1:80" s="4" customFormat="1" ht="12" customHeight="1" x14ac:dyDescent="0.2">
      <c r="A69" s="15"/>
      <c r="B69" s="15"/>
      <c r="C69" s="14" t="s">
        <v>75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1">
        <v>654</v>
      </c>
      <c r="AK69" s="11"/>
      <c r="AL69" s="11"/>
      <c r="AM69" s="11"/>
      <c r="AN69" s="11"/>
      <c r="AO69" s="12"/>
      <c r="AP69" s="12"/>
      <c r="AQ69" s="12"/>
      <c r="AR69" s="12"/>
      <c r="AS69" s="12"/>
      <c r="AT69" s="11">
        <f t="shared" ref="AT69:AT75" si="16">AJ69</f>
        <v>654</v>
      </c>
      <c r="AU69" s="11"/>
      <c r="AV69" s="11"/>
      <c r="AW69" s="11"/>
      <c r="AX69" s="11"/>
      <c r="AY69" s="11">
        <v>653</v>
      </c>
      <c r="AZ69" s="11"/>
      <c r="BA69" s="11"/>
      <c r="BB69" s="11"/>
      <c r="BC69" s="11"/>
      <c r="BD69" s="12"/>
      <c r="BE69" s="12"/>
      <c r="BF69" s="12"/>
      <c r="BG69" s="12"/>
      <c r="BH69" s="12"/>
      <c r="BI69" s="11">
        <f t="shared" si="13"/>
        <v>653</v>
      </c>
      <c r="BJ69" s="11"/>
      <c r="BK69" s="11"/>
      <c r="BL69" s="11"/>
      <c r="BM69" s="11"/>
      <c r="BN69" s="11">
        <f t="shared" si="14"/>
        <v>-1</v>
      </c>
      <c r="BO69" s="11"/>
      <c r="BP69" s="11"/>
      <c r="BQ69" s="11"/>
      <c r="BR69" s="11"/>
      <c r="BS69" s="12"/>
      <c r="BT69" s="12"/>
      <c r="BU69" s="12"/>
      <c r="BV69" s="12"/>
      <c r="BW69" s="12"/>
      <c r="BX69" s="11">
        <f t="shared" si="15"/>
        <v>-1</v>
      </c>
      <c r="BY69" s="11"/>
      <c r="BZ69" s="11"/>
      <c r="CA69" s="11"/>
      <c r="CB69" s="11"/>
    </row>
    <row r="70" spans="1:80" s="4" customFormat="1" ht="12" customHeight="1" x14ac:dyDescent="0.2">
      <c r="A70" s="15"/>
      <c r="B70" s="15"/>
      <c r="C70" s="14" t="s">
        <v>76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1">
        <v>23</v>
      </c>
      <c r="AK70" s="11"/>
      <c r="AL70" s="11"/>
      <c r="AM70" s="11"/>
      <c r="AN70" s="11"/>
      <c r="AO70" s="12"/>
      <c r="AP70" s="12"/>
      <c r="AQ70" s="12"/>
      <c r="AR70" s="12"/>
      <c r="AS70" s="12"/>
      <c r="AT70" s="11">
        <f t="shared" si="16"/>
        <v>23</v>
      </c>
      <c r="AU70" s="11"/>
      <c r="AV70" s="11"/>
      <c r="AW70" s="11"/>
      <c r="AX70" s="11"/>
      <c r="AY70" s="11">
        <v>30</v>
      </c>
      <c r="AZ70" s="11"/>
      <c r="BA70" s="11"/>
      <c r="BB70" s="11"/>
      <c r="BC70" s="11"/>
      <c r="BD70" s="12"/>
      <c r="BE70" s="12"/>
      <c r="BF70" s="12"/>
      <c r="BG70" s="12"/>
      <c r="BH70" s="12"/>
      <c r="BI70" s="11">
        <f t="shared" si="13"/>
        <v>30</v>
      </c>
      <c r="BJ70" s="11"/>
      <c r="BK70" s="11"/>
      <c r="BL70" s="11"/>
      <c r="BM70" s="11"/>
      <c r="BN70" s="11">
        <f t="shared" si="14"/>
        <v>7</v>
      </c>
      <c r="BO70" s="11"/>
      <c r="BP70" s="11"/>
      <c r="BQ70" s="11"/>
      <c r="BR70" s="11"/>
      <c r="BS70" s="12"/>
      <c r="BT70" s="12"/>
      <c r="BU70" s="12"/>
      <c r="BV70" s="12"/>
      <c r="BW70" s="12"/>
      <c r="BX70" s="11">
        <f t="shared" si="15"/>
        <v>7</v>
      </c>
      <c r="BY70" s="11"/>
      <c r="BZ70" s="11"/>
      <c r="CA70" s="11"/>
      <c r="CB70" s="11"/>
    </row>
    <row r="71" spans="1:80" s="4" customFormat="1" ht="12" customHeight="1" x14ac:dyDescent="0.2">
      <c r="A71" s="15"/>
      <c r="B71" s="15"/>
      <c r="C71" s="14" t="s">
        <v>77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1">
        <v>61</v>
      </c>
      <c r="AK71" s="11"/>
      <c r="AL71" s="11"/>
      <c r="AM71" s="11"/>
      <c r="AN71" s="11"/>
      <c r="AO71" s="12"/>
      <c r="AP71" s="12"/>
      <c r="AQ71" s="12"/>
      <c r="AR71" s="12"/>
      <c r="AS71" s="12"/>
      <c r="AT71" s="11">
        <f t="shared" si="16"/>
        <v>61</v>
      </c>
      <c r="AU71" s="11"/>
      <c r="AV71" s="11"/>
      <c r="AW71" s="11"/>
      <c r="AX71" s="11"/>
      <c r="AY71" s="11">
        <v>32</v>
      </c>
      <c r="AZ71" s="11"/>
      <c r="BA71" s="11"/>
      <c r="BB71" s="11"/>
      <c r="BC71" s="11"/>
      <c r="BD71" s="12"/>
      <c r="BE71" s="12"/>
      <c r="BF71" s="12"/>
      <c r="BG71" s="12"/>
      <c r="BH71" s="12"/>
      <c r="BI71" s="11">
        <f t="shared" si="13"/>
        <v>32</v>
      </c>
      <c r="BJ71" s="11"/>
      <c r="BK71" s="11"/>
      <c r="BL71" s="11"/>
      <c r="BM71" s="11"/>
      <c r="BN71" s="11">
        <f t="shared" si="14"/>
        <v>-29</v>
      </c>
      <c r="BO71" s="11"/>
      <c r="BP71" s="11"/>
      <c r="BQ71" s="11"/>
      <c r="BR71" s="11"/>
      <c r="BS71" s="12"/>
      <c r="BT71" s="12"/>
      <c r="BU71" s="12"/>
      <c r="BV71" s="12"/>
      <c r="BW71" s="12"/>
      <c r="BX71" s="11">
        <f t="shared" si="15"/>
        <v>-29</v>
      </c>
      <c r="BY71" s="11"/>
      <c r="BZ71" s="11"/>
      <c r="CA71" s="11"/>
      <c r="CB71" s="11"/>
    </row>
    <row r="72" spans="1:80" s="4" customFormat="1" ht="15.75" customHeight="1" x14ac:dyDescent="0.2">
      <c r="A72" s="15"/>
      <c r="B72" s="15"/>
      <c r="C72" s="14" t="s">
        <v>78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1">
        <v>65</v>
      </c>
      <c r="AK72" s="11"/>
      <c r="AL72" s="11"/>
      <c r="AM72" s="11"/>
      <c r="AN72" s="11"/>
      <c r="AO72" s="12"/>
      <c r="AP72" s="12"/>
      <c r="AQ72" s="12"/>
      <c r="AR72" s="12"/>
      <c r="AS72" s="12"/>
      <c r="AT72" s="11">
        <f t="shared" si="16"/>
        <v>65</v>
      </c>
      <c r="AU72" s="11"/>
      <c r="AV72" s="11"/>
      <c r="AW72" s="11"/>
      <c r="AX72" s="11"/>
      <c r="AY72" s="11">
        <v>54</v>
      </c>
      <c r="AZ72" s="11"/>
      <c r="BA72" s="11"/>
      <c r="BB72" s="11"/>
      <c r="BC72" s="11"/>
      <c r="BD72" s="12"/>
      <c r="BE72" s="12"/>
      <c r="BF72" s="12"/>
      <c r="BG72" s="12"/>
      <c r="BH72" s="12"/>
      <c r="BI72" s="11">
        <f t="shared" si="13"/>
        <v>54</v>
      </c>
      <c r="BJ72" s="11"/>
      <c r="BK72" s="11"/>
      <c r="BL72" s="11"/>
      <c r="BM72" s="11"/>
      <c r="BN72" s="11">
        <f t="shared" si="14"/>
        <v>-11</v>
      </c>
      <c r="BO72" s="11"/>
      <c r="BP72" s="11"/>
      <c r="BQ72" s="11"/>
      <c r="BR72" s="11"/>
      <c r="BS72" s="12"/>
      <c r="BT72" s="12"/>
      <c r="BU72" s="12"/>
      <c r="BV72" s="12"/>
      <c r="BW72" s="12"/>
      <c r="BX72" s="11">
        <f t="shared" si="15"/>
        <v>-11</v>
      </c>
      <c r="BY72" s="11"/>
      <c r="BZ72" s="11"/>
      <c r="CA72" s="11"/>
      <c r="CB72" s="11"/>
    </row>
    <row r="73" spans="1:80" s="4" customFormat="1" ht="15.75" customHeight="1" x14ac:dyDescent="0.2">
      <c r="A73" s="15"/>
      <c r="B73" s="15"/>
      <c r="C73" s="14" t="s">
        <v>79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1">
        <v>569</v>
      </c>
      <c r="AK73" s="11"/>
      <c r="AL73" s="11"/>
      <c r="AM73" s="11"/>
      <c r="AN73" s="11"/>
      <c r="AO73" s="12"/>
      <c r="AP73" s="12"/>
      <c r="AQ73" s="12"/>
      <c r="AR73" s="12"/>
      <c r="AS73" s="12"/>
      <c r="AT73" s="11">
        <f t="shared" ref="AT73:AT74" si="17">AJ73</f>
        <v>569</v>
      </c>
      <c r="AU73" s="11"/>
      <c r="AV73" s="11"/>
      <c r="AW73" s="11"/>
      <c r="AX73" s="11"/>
      <c r="AY73" s="11">
        <v>620</v>
      </c>
      <c r="AZ73" s="11"/>
      <c r="BA73" s="11"/>
      <c r="BB73" s="11"/>
      <c r="BC73" s="11"/>
      <c r="BD73" s="12"/>
      <c r="BE73" s="12"/>
      <c r="BF73" s="12"/>
      <c r="BG73" s="12"/>
      <c r="BH73" s="12"/>
      <c r="BI73" s="11">
        <f t="shared" si="13"/>
        <v>620</v>
      </c>
      <c r="BJ73" s="11"/>
      <c r="BK73" s="11"/>
      <c r="BL73" s="11"/>
      <c r="BM73" s="11"/>
      <c r="BN73" s="11">
        <f t="shared" si="14"/>
        <v>51</v>
      </c>
      <c r="BO73" s="11"/>
      <c r="BP73" s="11"/>
      <c r="BQ73" s="11"/>
      <c r="BR73" s="11"/>
      <c r="BS73" s="12"/>
      <c r="BT73" s="12"/>
      <c r="BU73" s="12"/>
      <c r="BV73" s="12"/>
      <c r="BW73" s="12"/>
      <c r="BX73" s="11">
        <f t="shared" si="15"/>
        <v>51</v>
      </c>
      <c r="BY73" s="11"/>
      <c r="BZ73" s="11"/>
      <c r="CA73" s="11"/>
      <c r="CB73" s="11"/>
    </row>
    <row r="74" spans="1:80" s="4" customFormat="1" ht="15.75" customHeight="1" x14ac:dyDescent="0.2">
      <c r="A74" s="15"/>
      <c r="B74" s="15"/>
      <c r="C74" s="14" t="s">
        <v>80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1">
        <v>190</v>
      </c>
      <c r="AK74" s="11"/>
      <c r="AL74" s="11"/>
      <c r="AM74" s="11"/>
      <c r="AN74" s="11"/>
      <c r="AO74" s="12"/>
      <c r="AP74" s="12"/>
      <c r="AQ74" s="12"/>
      <c r="AR74" s="12"/>
      <c r="AS74" s="12"/>
      <c r="AT74" s="11">
        <f t="shared" si="17"/>
        <v>190</v>
      </c>
      <c r="AU74" s="11"/>
      <c r="AV74" s="11"/>
      <c r="AW74" s="11"/>
      <c r="AX74" s="11"/>
      <c r="AY74" s="11">
        <v>157</v>
      </c>
      <c r="AZ74" s="11"/>
      <c r="BA74" s="11"/>
      <c r="BB74" s="11"/>
      <c r="BC74" s="11"/>
      <c r="BD74" s="12"/>
      <c r="BE74" s="12"/>
      <c r="BF74" s="12"/>
      <c r="BG74" s="12"/>
      <c r="BH74" s="12"/>
      <c r="BI74" s="11">
        <f t="shared" si="13"/>
        <v>157</v>
      </c>
      <c r="BJ74" s="11"/>
      <c r="BK74" s="11"/>
      <c r="BL74" s="11"/>
      <c r="BM74" s="11"/>
      <c r="BN74" s="11">
        <f t="shared" si="14"/>
        <v>-33</v>
      </c>
      <c r="BO74" s="11"/>
      <c r="BP74" s="11"/>
      <c r="BQ74" s="11"/>
      <c r="BR74" s="11"/>
      <c r="BS74" s="12"/>
      <c r="BT74" s="12"/>
      <c r="BU74" s="12"/>
      <c r="BV74" s="12"/>
      <c r="BW74" s="12"/>
      <c r="BX74" s="11">
        <f t="shared" si="15"/>
        <v>-33</v>
      </c>
      <c r="BY74" s="11"/>
      <c r="BZ74" s="11"/>
      <c r="CA74" s="11"/>
      <c r="CB74" s="11"/>
    </row>
    <row r="75" spans="1:80" s="4" customFormat="1" ht="15" customHeight="1" x14ac:dyDescent="0.2">
      <c r="A75" s="15"/>
      <c r="B75" s="15"/>
      <c r="C75" s="14" t="s">
        <v>81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1">
        <v>20</v>
      </c>
      <c r="AK75" s="11"/>
      <c r="AL75" s="11"/>
      <c r="AM75" s="11"/>
      <c r="AN75" s="11"/>
      <c r="AO75" s="12"/>
      <c r="AP75" s="12"/>
      <c r="AQ75" s="12"/>
      <c r="AR75" s="12"/>
      <c r="AS75" s="12"/>
      <c r="AT75" s="11">
        <f t="shared" si="16"/>
        <v>20</v>
      </c>
      <c r="AU75" s="11"/>
      <c r="AV75" s="11"/>
      <c r="AW75" s="11"/>
      <c r="AX75" s="11"/>
      <c r="AY75" s="16">
        <v>20</v>
      </c>
      <c r="AZ75" s="17"/>
      <c r="BA75" s="17"/>
      <c r="BB75" s="17"/>
      <c r="BC75" s="18"/>
      <c r="BD75" s="12"/>
      <c r="BE75" s="12"/>
      <c r="BF75" s="12"/>
      <c r="BG75" s="12"/>
      <c r="BH75" s="12"/>
      <c r="BI75" s="11">
        <f t="shared" si="13"/>
        <v>20</v>
      </c>
      <c r="BJ75" s="11"/>
      <c r="BK75" s="11"/>
      <c r="BL75" s="11"/>
      <c r="BM75" s="11"/>
      <c r="BN75" s="11">
        <f t="shared" si="14"/>
        <v>0</v>
      </c>
      <c r="BO75" s="11"/>
      <c r="BP75" s="11"/>
      <c r="BQ75" s="11"/>
      <c r="BR75" s="11"/>
      <c r="BS75" s="12"/>
      <c r="BT75" s="12"/>
      <c r="BU75" s="12"/>
      <c r="BV75" s="12"/>
      <c r="BW75" s="12"/>
      <c r="BX75" s="11">
        <f t="shared" si="15"/>
        <v>0</v>
      </c>
      <c r="BY75" s="11"/>
      <c r="BZ75" s="11"/>
      <c r="CA75" s="11"/>
      <c r="CB75" s="11"/>
    </row>
    <row r="76" spans="1:80" s="4" customFormat="1" ht="21.75" customHeight="1" x14ac:dyDescent="0.2">
      <c r="A76" s="19" t="s">
        <v>90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1"/>
    </row>
    <row r="77" spans="1:80" s="4" customFormat="1" ht="12" customHeight="1" x14ac:dyDescent="0.2">
      <c r="A77" s="28" t="s">
        <v>43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</row>
    <row r="78" spans="1:80" s="4" customFormat="1" ht="35.25" customHeight="1" x14ac:dyDescent="0.2">
      <c r="A78" s="15"/>
      <c r="B78" s="15"/>
      <c r="C78" s="14" t="s">
        <v>82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 t="s">
        <v>83</v>
      </c>
      <c r="Z78" s="14"/>
      <c r="AA78" s="14"/>
      <c r="AB78" s="14" t="s">
        <v>52</v>
      </c>
      <c r="AC78" s="14"/>
      <c r="AD78" s="14"/>
      <c r="AE78" s="14"/>
      <c r="AF78" s="14"/>
      <c r="AG78" s="14"/>
      <c r="AH78" s="14"/>
      <c r="AI78" s="14"/>
      <c r="AJ78" s="13">
        <v>3375.77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>
        <f>AJ78</f>
        <v>3375.77</v>
      </c>
      <c r="AU78" s="13"/>
      <c r="AV78" s="13"/>
      <c r="AW78" s="13"/>
      <c r="AX78" s="13"/>
      <c r="AY78" s="13">
        <f>AK42/AY66</f>
        <v>3098.2777101096226</v>
      </c>
      <c r="AZ78" s="13"/>
      <c r="BA78" s="13"/>
      <c r="BB78" s="13"/>
      <c r="BC78" s="13"/>
      <c r="BD78" s="12"/>
      <c r="BE78" s="12"/>
      <c r="BF78" s="12"/>
      <c r="BG78" s="12"/>
      <c r="BH78" s="12"/>
      <c r="BI78" s="13">
        <f>AY78</f>
        <v>3098.2777101096226</v>
      </c>
      <c r="BJ78" s="13"/>
      <c r="BK78" s="13"/>
      <c r="BL78" s="13"/>
      <c r="BM78" s="13"/>
      <c r="BN78" s="13">
        <f>AY78-AJ78</f>
        <v>-277.49228989037738</v>
      </c>
      <c r="BO78" s="13"/>
      <c r="BP78" s="13"/>
      <c r="BQ78" s="13"/>
      <c r="BR78" s="13"/>
      <c r="BS78" s="13"/>
      <c r="BT78" s="13"/>
      <c r="BU78" s="13"/>
      <c r="BV78" s="13"/>
      <c r="BW78" s="13"/>
      <c r="BX78" s="13">
        <f>BN78</f>
        <v>-277.49228989037738</v>
      </c>
      <c r="BY78" s="13"/>
      <c r="BZ78" s="13"/>
      <c r="CA78" s="13"/>
      <c r="CB78" s="13"/>
    </row>
    <row r="79" spans="1:80" s="4" customFormat="1" ht="25.5" customHeight="1" x14ac:dyDescent="0.2">
      <c r="A79" s="19" t="s">
        <v>87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1"/>
    </row>
    <row r="80" spans="1:80" s="4" customFormat="1" ht="12" x14ac:dyDescent="0.2">
      <c r="A80" s="28" t="s">
        <v>44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</row>
    <row r="81" spans="1:80" s="4" customFormat="1" ht="21.75" customHeight="1" x14ac:dyDescent="0.2">
      <c r="A81" s="15"/>
      <c r="B81" s="15"/>
      <c r="C81" s="14" t="s">
        <v>84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 t="s">
        <v>85</v>
      </c>
      <c r="Z81" s="14"/>
      <c r="AA81" s="14"/>
      <c r="AB81" s="14" t="s">
        <v>86</v>
      </c>
      <c r="AC81" s="14"/>
      <c r="AD81" s="14"/>
      <c r="AE81" s="14"/>
      <c r="AF81" s="14"/>
      <c r="AG81" s="14"/>
      <c r="AH81" s="14"/>
      <c r="AI81" s="14"/>
      <c r="AJ81" s="13">
        <v>44.4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>
        <v>44.4</v>
      </c>
      <c r="AU81" s="13"/>
      <c r="AV81" s="13"/>
      <c r="AW81" s="13"/>
      <c r="AX81" s="13"/>
      <c r="AY81" s="13">
        <v>44</v>
      </c>
      <c r="AZ81" s="13"/>
      <c r="BA81" s="13"/>
      <c r="BB81" s="13"/>
      <c r="BC81" s="13"/>
      <c r="BD81" s="13"/>
      <c r="BE81" s="13"/>
      <c r="BF81" s="13"/>
      <c r="BG81" s="13"/>
      <c r="BH81" s="13"/>
      <c r="BI81" s="13">
        <v>44</v>
      </c>
      <c r="BJ81" s="13"/>
      <c r="BK81" s="13"/>
      <c r="BL81" s="13"/>
      <c r="BM81" s="13"/>
      <c r="BN81" s="13">
        <f>AY81-AJ81</f>
        <v>-0.39999999999999858</v>
      </c>
      <c r="BO81" s="13"/>
      <c r="BP81" s="13"/>
      <c r="BQ81" s="13"/>
      <c r="BR81" s="13"/>
      <c r="BS81" s="13"/>
      <c r="BT81" s="13"/>
      <c r="BU81" s="13"/>
      <c r="BV81" s="13"/>
      <c r="BW81" s="13"/>
      <c r="BX81" s="13">
        <f>BN81</f>
        <v>-0.39999999999999858</v>
      </c>
      <c r="BY81" s="13"/>
      <c r="BZ81" s="13"/>
      <c r="CA81" s="13"/>
      <c r="CB81" s="13"/>
    </row>
    <row r="82" spans="1:80" s="4" customFormat="1" ht="21.75" customHeight="1" x14ac:dyDescent="0.2">
      <c r="A82" s="35" t="s">
        <v>91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7"/>
    </row>
    <row r="83" spans="1:80" ht="30" customHeight="1" x14ac:dyDescent="0.2">
      <c r="A83" s="30" t="s">
        <v>89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2"/>
    </row>
    <row r="84" spans="1:80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 ht="11.25" customHeight="1" x14ac:dyDescent="0.2">
      <c r="A85" s="33" t="s">
        <v>92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ht="11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 s="1" customFormat="1" ht="11.25" customHeight="1" x14ac:dyDescent="0.2"/>
    <row r="88" spans="1:80" ht="11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ht="11.25" customHeight="1" x14ac:dyDescent="0.2">
      <c r="A89" s="34" t="s">
        <v>39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</row>
    <row r="90" spans="1:80" ht="11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 ht="11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 ht="24.75" customHeight="1" x14ac:dyDescent="0.2">
      <c r="A92" s="23" t="s">
        <v>53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"/>
      <c r="Z92" s="2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"/>
      <c r="AO92" s="2"/>
      <c r="AP92" s="2"/>
      <c r="AQ92" s="2"/>
      <c r="AR92" s="2"/>
      <c r="AS92" s="27" t="s">
        <v>54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 ht="11.2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"/>
      <c r="Z93" s="2"/>
      <c r="AA93" s="25" t="s">
        <v>40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"/>
      <c r="AN93" s="2"/>
      <c r="AO93" s="2"/>
      <c r="AP93" s="2"/>
      <c r="AQ93" s="2"/>
      <c r="AR93" s="2"/>
      <c r="AS93" s="25" t="s">
        <v>41</v>
      </c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 ht="11.2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 ht="12" customHeight="1" x14ac:dyDescent="0.2">
      <c r="A95" s="26" t="s">
        <v>55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"/>
      <c r="Z95" s="2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"/>
      <c r="AO95" s="2"/>
      <c r="AP95" s="2"/>
      <c r="AQ95" s="2"/>
      <c r="AR95" s="2"/>
      <c r="AS95" s="27" t="s">
        <v>56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 ht="11.2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"/>
      <c r="Z96" s="2"/>
      <c r="AA96" s="25" t="s">
        <v>40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"/>
      <c r="AN96" s="2"/>
      <c r="AO96" s="2"/>
      <c r="AP96" s="2"/>
      <c r="AQ96" s="2"/>
      <c r="AR96" s="2"/>
      <c r="AS96" s="25" t="s">
        <v>41</v>
      </c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24" s="3" customFormat="1" ht="8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s="3" customFormat="1" ht="8.25" customHeight="1" x14ac:dyDescent="0.15"/>
    <row r="99" spans="1:24" s="3" customFormat="1" ht="8.25" customHeight="1" x14ac:dyDescent="0.15"/>
    <row r="100" spans="1:24" x14ac:dyDescent="0.2">
      <c r="A100" s="3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"/>
      <c r="O100" s="10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">
      <c r="A101" s="3"/>
      <c r="B101" s="22"/>
      <c r="C101" s="22"/>
      <c r="D101" s="22"/>
      <c r="E101" s="22"/>
      <c r="F101" s="2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</sheetData>
  <mergeCells count="427">
    <mergeCell ref="BS73:BW73"/>
    <mergeCell ref="BS74:BW74"/>
    <mergeCell ref="BX73:CB73"/>
    <mergeCell ref="BX74:CB74"/>
    <mergeCell ref="BX66:CB66"/>
    <mergeCell ref="BX67:CB67"/>
    <mergeCell ref="BX68:CB68"/>
    <mergeCell ref="BX69:CB69"/>
    <mergeCell ref="BX70:CB70"/>
    <mergeCell ref="BX71:CB71"/>
    <mergeCell ref="BS67:BW67"/>
    <mergeCell ref="BS68:BW68"/>
    <mergeCell ref="BS69:BW69"/>
    <mergeCell ref="BS70:BW70"/>
    <mergeCell ref="BS71:BW71"/>
    <mergeCell ref="BS66:BW66"/>
    <mergeCell ref="BI74:BM74"/>
    <mergeCell ref="BN73:BR73"/>
    <mergeCell ref="BN74:BR74"/>
    <mergeCell ref="BI70:BM70"/>
    <mergeCell ref="BI71:BM71"/>
    <mergeCell ref="A73:B73"/>
    <mergeCell ref="A74:B74"/>
    <mergeCell ref="C73:X73"/>
    <mergeCell ref="C74:X74"/>
    <mergeCell ref="Y73:AA73"/>
    <mergeCell ref="Y74:AA74"/>
    <mergeCell ref="AB73:AI73"/>
    <mergeCell ref="AB74:AI74"/>
    <mergeCell ref="AJ73:AN73"/>
    <mergeCell ref="AJ74:AN74"/>
    <mergeCell ref="AO73:AS73"/>
    <mergeCell ref="AO74:AS74"/>
    <mergeCell ref="AT73:AX73"/>
    <mergeCell ref="AT74:AX74"/>
    <mergeCell ref="AY73:BC73"/>
    <mergeCell ref="BD73:BH73"/>
    <mergeCell ref="BD74:BH74"/>
    <mergeCell ref="BI73:BM73"/>
    <mergeCell ref="AO71:AS71"/>
    <mergeCell ref="BN66:BR66"/>
    <mergeCell ref="BN67:BR67"/>
    <mergeCell ref="BN68:BR68"/>
    <mergeCell ref="BN69:BR69"/>
    <mergeCell ref="BN70:BR70"/>
    <mergeCell ref="BN71:BR71"/>
    <mergeCell ref="BD66:BH66"/>
    <mergeCell ref="BD67:BH67"/>
    <mergeCell ref="BD68:BH68"/>
    <mergeCell ref="BD69:BH69"/>
    <mergeCell ref="BD70:BH70"/>
    <mergeCell ref="BD71:BH71"/>
    <mergeCell ref="BI66:BM66"/>
    <mergeCell ref="BI67:BM67"/>
    <mergeCell ref="BI68:BM68"/>
    <mergeCell ref="BI69:BM69"/>
    <mergeCell ref="AT71:AX71"/>
    <mergeCell ref="AT66:AX66"/>
    <mergeCell ref="AT67:AX67"/>
    <mergeCell ref="AT68:AX68"/>
    <mergeCell ref="AT69:AX69"/>
    <mergeCell ref="AT70:AX70"/>
    <mergeCell ref="AY66:BC66"/>
    <mergeCell ref="AY67:BC67"/>
    <mergeCell ref="AY68:BC68"/>
    <mergeCell ref="AY69:BC69"/>
    <mergeCell ref="AY70:BC70"/>
    <mergeCell ref="AY71:BC71"/>
    <mergeCell ref="A64:CB64"/>
    <mergeCell ref="AO66:AS66"/>
    <mergeCell ref="AO67:AS67"/>
    <mergeCell ref="AO68:AS68"/>
    <mergeCell ref="AO69:AS69"/>
    <mergeCell ref="A69:B69"/>
    <mergeCell ref="A70:B70"/>
    <mergeCell ref="AJ70:AN70"/>
    <mergeCell ref="AJ71:AN71"/>
    <mergeCell ref="A71:B71"/>
    <mergeCell ref="C66:X66"/>
    <mergeCell ref="C67:X67"/>
    <mergeCell ref="C68:X68"/>
    <mergeCell ref="C69:X69"/>
    <mergeCell ref="C70:X70"/>
    <mergeCell ref="C71:X71"/>
    <mergeCell ref="Y66:AA66"/>
    <mergeCell ref="Y67:AA67"/>
    <mergeCell ref="Y68:AA68"/>
    <mergeCell ref="Y69:AA69"/>
    <mergeCell ref="Y70:AA70"/>
    <mergeCell ref="Y71:AA71"/>
    <mergeCell ref="AB66:AI66"/>
    <mergeCell ref="AB67:AI67"/>
    <mergeCell ref="AO70:AS70"/>
    <mergeCell ref="AB71:AI71"/>
    <mergeCell ref="AJ66:AN66"/>
    <mergeCell ref="AJ67:AN67"/>
    <mergeCell ref="AJ68:AN68"/>
    <mergeCell ref="AJ69:AN69"/>
    <mergeCell ref="A66:B66"/>
    <mergeCell ref="A67:B67"/>
    <mergeCell ref="A68:B68"/>
    <mergeCell ref="AB68:AI68"/>
    <mergeCell ref="AB69:AI69"/>
    <mergeCell ref="AB70:AI70"/>
    <mergeCell ref="BM42:BQ42"/>
    <mergeCell ref="A43:BQ43"/>
    <mergeCell ref="BC42:BG42"/>
    <mergeCell ref="BH42:BL42"/>
    <mergeCell ref="BR43:CM43"/>
    <mergeCell ref="BX60:CB60"/>
    <mergeCell ref="BX61:CB61"/>
    <mergeCell ref="BX62:CB62"/>
    <mergeCell ref="AY61:BC61"/>
    <mergeCell ref="AY62:BC62"/>
    <mergeCell ref="BD59:BH59"/>
    <mergeCell ref="BD60:BH60"/>
    <mergeCell ref="BD61:BH61"/>
    <mergeCell ref="BD62:BH62"/>
    <mergeCell ref="BI59:BM59"/>
    <mergeCell ref="BI60:BM60"/>
    <mergeCell ref="BI61:BM61"/>
    <mergeCell ref="BI62:BM62"/>
    <mergeCell ref="A50:B50"/>
    <mergeCell ref="C50:AC50"/>
    <mergeCell ref="AD50:AH50"/>
    <mergeCell ref="AI50:AM50"/>
    <mergeCell ref="A48:B49"/>
    <mergeCell ref="C48:AC49"/>
    <mergeCell ref="BD1:BR1"/>
    <mergeCell ref="BD2:BR2"/>
    <mergeCell ref="BD3:BR3"/>
    <mergeCell ref="BD4:BV4"/>
    <mergeCell ref="BH10:BP10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  <mergeCell ref="A23:B23"/>
    <mergeCell ref="C23:BQ23"/>
    <mergeCell ref="B15:I15"/>
    <mergeCell ref="A25:BQ25"/>
    <mergeCell ref="BH15:BP15"/>
    <mergeCell ref="BH16:BP16"/>
    <mergeCell ref="A19:BL19"/>
    <mergeCell ref="A21:B22"/>
    <mergeCell ref="C21:BQ22"/>
    <mergeCell ref="B16:I16"/>
    <mergeCell ref="K16:R16"/>
    <mergeCell ref="T16:Z16"/>
    <mergeCell ref="AB16:BE16"/>
    <mergeCell ref="A26:BQ26"/>
    <mergeCell ref="BH37:BL37"/>
    <mergeCell ref="BM37:BQ37"/>
    <mergeCell ref="A28:BL28"/>
    <mergeCell ref="A30:B31"/>
    <mergeCell ref="C30:BQ31"/>
    <mergeCell ref="A32:B32"/>
    <mergeCell ref="C32:BQ32"/>
    <mergeCell ref="A34:BL34"/>
    <mergeCell ref="BM35:BQ35"/>
    <mergeCell ref="A36:B37"/>
    <mergeCell ref="C36:R37"/>
    <mergeCell ref="S36:AJ36"/>
    <mergeCell ref="AK36:BB36"/>
    <mergeCell ref="A38:B38"/>
    <mergeCell ref="C38:R38"/>
    <mergeCell ref="S38:X38"/>
    <mergeCell ref="Y38:AD38"/>
    <mergeCell ref="BC36:BQ36"/>
    <mergeCell ref="S37:X37"/>
    <mergeCell ref="Y37:AD37"/>
    <mergeCell ref="AE37:AJ37"/>
    <mergeCell ref="BC37:BG37"/>
    <mergeCell ref="AK37:AP37"/>
    <mergeCell ref="AQ37:AV37"/>
    <mergeCell ref="AW37:BB37"/>
    <mergeCell ref="BC38:BG38"/>
    <mergeCell ref="BH38:BL38"/>
    <mergeCell ref="BM38:BQ38"/>
    <mergeCell ref="AE38:AJ38"/>
    <mergeCell ref="AK38:AP38"/>
    <mergeCell ref="AW38:BB38"/>
    <mergeCell ref="AQ38:AV38"/>
    <mergeCell ref="A39:B39"/>
    <mergeCell ref="A40:B40"/>
    <mergeCell ref="A46:BL46"/>
    <mergeCell ref="A42:R42"/>
    <mergeCell ref="S42:X42"/>
    <mergeCell ref="Y42:AD42"/>
    <mergeCell ref="AE42:AJ42"/>
    <mergeCell ref="AK42:AP42"/>
    <mergeCell ref="AQ42:AV42"/>
    <mergeCell ref="AW42:BB42"/>
    <mergeCell ref="C39:R39"/>
    <mergeCell ref="C40:R40"/>
    <mergeCell ref="S39:X39"/>
    <mergeCell ref="S40:X40"/>
    <mergeCell ref="Y39:AD39"/>
    <mergeCell ref="Y40:AD40"/>
    <mergeCell ref="AE39:AJ39"/>
    <mergeCell ref="AE40:AJ40"/>
    <mergeCell ref="AK39:AP39"/>
    <mergeCell ref="AK40:AP40"/>
    <mergeCell ref="AQ40:AV40"/>
    <mergeCell ref="AQ39:AV39"/>
    <mergeCell ref="AW39:BB39"/>
    <mergeCell ref="BH40:BL40"/>
    <mergeCell ref="A41:B41"/>
    <mergeCell ref="C41:R41"/>
    <mergeCell ref="S41:X41"/>
    <mergeCell ref="Y41:AD41"/>
    <mergeCell ref="AE41:AJ41"/>
    <mergeCell ref="AK41:AP41"/>
    <mergeCell ref="AQ41:AV41"/>
    <mergeCell ref="AW41:BB41"/>
    <mergeCell ref="BC41:BG41"/>
    <mergeCell ref="AD48:AR48"/>
    <mergeCell ref="AS48:BG48"/>
    <mergeCell ref="AD49:AH49"/>
    <mergeCell ref="AX49:BB49"/>
    <mergeCell ref="BC39:BG39"/>
    <mergeCell ref="BC40:BG40"/>
    <mergeCell ref="BM47:BQ47"/>
    <mergeCell ref="BP50:BS50"/>
    <mergeCell ref="BC49:BG49"/>
    <mergeCell ref="AI49:AM49"/>
    <mergeCell ref="AN49:AR49"/>
    <mergeCell ref="AN50:AR50"/>
    <mergeCell ref="AS50:AW50"/>
    <mergeCell ref="AX50:BB50"/>
    <mergeCell ref="BC50:BG50"/>
    <mergeCell ref="BH50:BK50"/>
    <mergeCell ref="BL50:BO50"/>
    <mergeCell ref="AS49:AW49"/>
    <mergeCell ref="BH48:BS48"/>
    <mergeCell ref="BH49:BK49"/>
    <mergeCell ref="BL49:BO49"/>
    <mergeCell ref="BP49:BS49"/>
    <mergeCell ref="AW40:BB40"/>
    <mergeCell ref="BM41:BQ41"/>
    <mergeCell ref="BH39:BL39"/>
    <mergeCell ref="BM39:BQ39"/>
    <mergeCell ref="BM40:BQ40"/>
    <mergeCell ref="BH41:BL41"/>
    <mergeCell ref="A55:B56"/>
    <mergeCell ref="C55:X56"/>
    <mergeCell ref="Y55:AA56"/>
    <mergeCell ref="AB55:AI56"/>
    <mergeCell ref="BN55:CB55"/>
    <mergeCell ref="AJ56:AN56"/>
    <mergeCell ref="AO56:AS56"/>
    <mergeCell ref="AT56:AX56"/>
    <mergeCell ref="AJ55:AX55"/>
    <mergeCell ref="AY55:BM55"/>
    <mergeCell ref="BX56:CB56"/>
    <mergeCell ref="AY56:BC56"/>
    <mergeCell ref="BD56:BH56"/>
    <mergeCell ref="BH51:BK51"/>
    <mergeCell ref="BL51:BO51"/>
    <mergeCell ref="BP51:BS51"/>
    <mergeCell ref="A53:BQ53"/>
    <mergeCell ref="A51:B51"/>
    <mergeCell ref="C51:AC51"/>
    <mergeCell ref="AD51:AH51"/>
    <mergeCell ref="AI51:AM51"/>
    <mergeCell ref="AN51:AR51"/>
    <mergeCell ref="AS51:AW51"/>
    <mergeCell ref="AX51:BB51"/>
    <mergeCell ref="BC51:BG51"/>
    <mergeCell ref="BN57:BR57"/>
    <mergeCell ref="BS57:BW57"/>
    <mergeCell ref="BI57:BM57"/>
    <mergeCell ref="AO63:AS63"/>
    <mergeCell ref="AT63:AX63"/>
    <mergeCell ref="AY63:BC63"/>
    <mergeCell ref="BN59:BR59"/>
    <mergeCell ref="BN60:BR60"/>
    <mergeCell ref="BN61:BR61"/>
    <mergeCell ref="BN62:BR62"/>
    <mergeCell ref="BX57:CB57"/>
    <mergeCell ref="AO57:AS57"/>
    <mergeCell ref="AT57:AX57"/>
    <mergeCell ref="AY57:BC57"/>
    <mergeCell ref="BD57:BH57"/>
    <mergeCell ref="AO59:AS59"/>
    <mergeCell ref="AO60:AS60"/>
    <mergeCell ref="AO61:AS61"/>
    <mergeCell ref="AO62:AS62"/>
    <mergeCell ref="AT59:AX59"/>
    <mergeCell ref="AT60:AX60"/>
    <mergeCell ref="AT61:AX61"/>
    <mergeCell ref="AT62:AX62"/>
    <mergeCell ref="AY59:BC59"/>
    <mergeCell ref="AY60:BC60"/>
    <mergeCell ref="BS59:BW59"/>
    <mergeCell ref="BS60:BW60"/>
    <mergeCell ref="BS61:BW61"/>
    <mergeCell ref="A57:B57"/>
    <mergeCell ref="C57:X57"/>
    <mergeCell ref="Y57:AA57"/>
    <mergeCell ref="AB57:AI57"/>
    <mergeCell ref="AJ57:AN57"/>
    <mergeCell ref="BD75:BH75"/>
    <mergeCell ref="BI56:BM56"/>
    <mergeCell ref="BN56:BR56"/>
    <mergeCell ref="BS56:BW56"/>
    <mergeCell ref="BS75:BW75"/>
    <mergeCell ref="A65:CB65"/>
    <mergeCell ref="A75:B75"/>
    <mergeCell ref="C75:X75"/>
    <mergeCell ref="A59:B59"/>
    <mergeCell ref="A60:B60"/>
    <mergeCell ref="A61:B61"/>
    <mergeCell ref="A62:B62"/>
    <mergeCell ref="C59:X59"/>
    <mergeCell ref="C60:X60"/>
    <mergeCell ref="C61:X61"/>
    <mergeCell ref="C62:X62"/>
    <mergeCell ref="Y59:AA59"/>
    <mergeCell ref="Y60:AA60"/>
    <mergeCell ref="Y61:AA61"/>
    <mergeCell ref="BI75:BM75"/>
    <mergeCell ref="A58:CB58"/>
    <mergeCell ref="BD63:BH63"/>
    <mergeCell ref="BI63:BM63"/>
    <mergeCell ref="BN63:BR63"/>
    <mergeCell ref="A63:B63"/>
    <mergeCell ref="C63:X63"/>
    <mergeCell ref="Y63:AA63"/>
    <mergeCell ref="AB63:AI63"/>
    <mergeCell ref="BS63:BW63"/>
    <mergeCell ref="AJ63:AN63"/>
    <mergeCell ref="BX63:CB63"/>
    <mergeCell ref="BX75:CB75"/>
    <mergeCell ref="Y62:AA62"/>
    <mergeCell ref="AB59:AI59"/>
    <mergeCell ref="AB60:AI60"/>
    <mergeCell ref="AB61:AI61"/>
    <mergeCell ref="AB62:AI62"/>
    <mergeCell ref="AJ59:AN59"/>
    <mergeCell ref="AJ60:AN60"/>
    <mergeCell ref="AJ61:AN61"/>
    <mergeCell ref="AJ62:AN62"/>
    <mergeCell ref="BS62:BW62"/>
    <mergeCell ref="BX59:CB59"/>
    <mergeCell ref="AY81:BC81"/>
    <mergeCell ref="BD81:BH81"/>
    <mergeCell ref="AT78:AX78"/>
    <mergeCell ref="AY78:BC78"/>
    <mergeCell ref="BD78:BH78"/>
    <mergeCell ref="BI78:BM78"/>
    <mergeCell ref="BN78:BR78"/>
    <mergeCell ref="A81:B81"/>
    <mergeCell ref="C81:X81"/>
    <mergeCell ref="Y81:AA81"/>
    <mergeCell ref="A77:CB77"/>
    <mergeCell ref="C78:X78"/>
    <mergeCell ref="Y78:AA78"/>
    <mergeCell ref="AB78:AI78"/>
    <mergeCell ref="AJ78:AN78"/>
    <mergeCell ref="A78:B78"/>
    <mergeCell ref="B100:M100"/>
    <mergeCell ref="A80:CB80"/>
    <mergeCell ref="AB81:AI81"/>
    <mergeCell ref="AJ81:AN81"/>
    <mergeCell ref="AO81:AS81"/>
    <mergeCell ref="BX81:CB81"/>
    <mergeCell ref="AT81:AX81"/>
    <mergeCell ref="BI81:BM81"/>
    <mergeCell ref="A83:CB83"/>
    <mergeCell ref="A85:BQ85"/>
    <mergeCell ref="A82:CB82"/>
    <mergeCell ref="A89:CB89"/>
    <mergeCell ref="AS92:BM92"/>
    <mergeCell ref="AS93:BM93"/>
    <mergeCell ref="AO78:AS78"/>
    <mergeCell ref="A79:CB79"/>
    <mergeCell ref="BN81:BR81"/>
    <mergeCell ref="BS81:BW81"/>
    <mergeCell ref="B101:F101"/>
    <mergeCell ref="A92:X92"/>
    <mergeCell ref="AA92:AM92"/>
    <mergeCell ref="AA93:AL93"/>
    <mergeCell ref="AA96:AL96"/>
    <mergeCell ref="A94:X94"/>
    <mergeCell ref="A95:X95"/>
    <mergeCell ref="AA95:AM95"/>
    <mergeCell ref="AS96:BM96"/>
    <mergeCell ref="A96:X96"/>
    <mergeCell ref="AS95:BM95"/>
    <mergeCell ref="A93:X93"/>
    <mergeCell ref="BI72:BM72"/>
    <mergeCell ref="BN72:BR72"/>
    <mergeCell ref="BS72:BW72"/>
    <mergeCell ref="BX72:CB72"/>
    <mergeCell ref="BS78:BW78"/>
    <mergeCell ref="AB75:AI75"/>
    <mergeCell ref="AJ75:AN75"/>
    <mergeCell ref="AO75:AS75"/>
    <mergeCell ref="A72:B72"/>
    <mergeCell ref="C72:X72"/>
    <mergeCell ref="Y72:AA72"/>
    <mergeCell ref="AB72:AI72"/>
    <mergeCell ref="AJ72:AN72"/>
    <mergeCell ref="AO72:AS72"/>
    <mergeCell ref="AT72:AX72"/>
    <mergeCell ref="AY72:BC72"/>
    <mergeCell ref="BD72:BH72"/>
    <mergeCell ref="AT75:AX75"/>
    <mergeCell ref="BN75:BR75"/>
    <mergeCell ref="AY74:BC74"/>
    <mergeCell ref="BX78:CB78"/>
    <mergeCell ref="AY75:BC75"/>
    <mergeCell ref="A76:CB76"/>
    <mergeCell ref="Y75:AA75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8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2021-02-24T13:44:02Z</cp:lastPrinted>
  <dcterms:created xsi:type="dcterms:W3CDTF">2021-01-22T13:08:05Z</dcterms:created>
  <dcterms:modified xsi:type="dcterms:W3CDTF">2021-03-12T12:53:01Z</dcterms:modified>
</cp:coreProperties>
</file>