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20730" windowHeight="11250" tabRatio="0"/>
  </bookViews>
  <sheets>
    <sheet name="TDSheet" sheetId="1" r:id="rId1"/>
  </sheets>
  <definedNames>
    <definedName name="_xlnm.Print_Area" localSheetId="0">TDSheet!$A$1:$CF$110</definedName>
  </definedNames>
  <calcPr calcId="145621"/>
</workbook>
</file>

<file path=xl/calcChain.xml><?xml version="1.0" encoding="utf-8"?>
<calcChain xmlns="http://schemas.openxmlformats.org/spreadsheetml/2006/main">
  <c r="BI86" i="1" l="1"/>
  <c r="BS88" i="1" l="1"/>
  <c r="BS87" i="1"/>
  <c r="BS86" i="1"/>
  <c r="BS83" i="1"/>
  <c r="BS82" i="1"/>
  <c r="BS81" i="1"/>
  <c r="BS78" i="1"/>
  <c r="BS77" i="1"/>
  <c r="BS76" i="1"/>
  <c r="BS74" i="1"/>
  <c r="BS73" i="1"/>
  <c r="BS71" i="1"/>
  <c r="BS70" i="1"/>
  <c r="BS69" i="1"/>
  <c r="BS68" i="1"/>
  <c r="BS67" i="1"/>
  <c r="BS66" i="1"/>
  <c r="BN88" i="1"/>
  <c r="BX88" i="1" s="1"/>
  <c r="BN87" i="1"/>
  <c r="BN86" i="1"/>
  <c r="BX86" i="1" s="1"/>
  <c r="BN81" i="1"/>
  <c r="BX81" i="1" s="1"/>
  <c r="BN78" i="1"/>
  <c r="BN77" i="1"/>
  <c r="BN76" i="1"/>
  <c r="BX76" i="1" s="1"/>
  <c r="BN74" i="1"/>
  <c r="BN73" i="1"/>
  <c r="BN71" i="1"/>
  <c r="BN70" i="1"/>
  <c r="BX70" i="1" s="1"/>
  <c r="BN69" i="1"/>
  <c r="BN68" i="1"/>
  <c r="BN67" i="1"/>
  <c r="BN66" i="1"/>
  <c r="BX66" i="1" s="1"/>
  <c r="BS62" i="1"/>
  <c r="BS61" i="1"/>
  <c r="BS60" i="1"/>
  <c r="BS59" i="1"/>
  <c r="BS58" i="1"/>
  <c r="BN62" i="1"/>
  <c r="BN61" i="1"/>
  <c r="BX61" i="1" s="1"/>
  <c r="BN60" i="1"/>
  <c r="BN59" i="1"/>
  <c r="BN58" i="1"/>
  <c r="BS57" i="1"/>
  <c r="BN57" i="1"/>
  <c r="BI88" i="1"/>
  <c r="BI87" i="1"/>
  <c r="BI78" i="1"/>
  <c r="BI77" i="1"/>
  <c r="BI76" i="1"/>
  <c r="BI74" i="1"/>
  <c r="BI73" i="1"/>
  <c r="BI71" i="1"/>
  <c r="BI70" i="1"/>
  <c r="BI69" i="1"/>
  <c r="BI68" i="1"/>
  <c r="BI67" i="1"/>
  <c r="BI66" i="1"/>
  <c r="BI62" i="1"/>
  <c r="BI61" i="1"/>
  <c r="BI60" i="1"/>
  <c r="BI59" i="1"/>
  <c r="BI58" i="1"/>
  <c r="BI57" i="1"/>
  <c r="BX69" i="1" l="1"/>
  <c r="BX74" i="1"/>
  <c r="BX87" i="1"/>
  <c r="BX57" i="1"/>
  <c r="BX58" i="1"/>
  <c r="BX62" i="1"/>
  <c r="BX60" i="1"/>
  <c r="BX67" i="1"/>
  <c r="BX77" i="1"/>
  <c r="BX59" i="1"/>
  <c r="BX71" i="1"/>
  <c r="BX68" i="1"/>
  <c r="BX73" i="1"/>
  <c r="BX78" i="1"/>
  <c r="BD63" i="1"/>
  <c r="BS63" i="1" s="1"/>
  <c r="AY63" i="1"/>
  <c r="AY83" i="1" s="1"/>
  <c r="BN63" i="1" l="1"/>
  <c r="BX63" i="1" s="1"/>
  <c r="BI63" i="1"/>
  <c r="AY82" i="1" s="1"/>
  <c r="AT88" i="1"/>
  <c r="AT87" i="1"/>
  <c r="AT86" i="1"/>
  <c r="AT83" i="1"/>
  <c r="AT82" i="1"/>
  <c r="AT81" i="1"/>
  <c r="AT78" i="1"/>
  <c r="AT77" i="1"/>
  <c r="AT76" i="1"/>
  <c r="AT74" i="1"/>
  <c r="AT73" i="1"/>
  <c r="AT71" i="1"/>
  <c r="AT70" i="1"/>
  <c r="AT69" i="1"/>
  <c r="AT68" i="1"/>
  <c r="AT67" i="1"/>
  <c r="AT66" i="1"/>
  <c r="AT63" i="1"/>
  <c r="AT62" i="1"/>
  <c r="AT61" i="1"/>
  <c r="AT60" i="1"/>
  <c r="AT59" i="1"/>
  <c r="AT58" i="1"/>
  <c r="AT57" i="1"/>
  <c r="AQ40" i="1"/>
  <c r="AK40" i="1"/>
  <c r="Y40" i="1"/>
  <c r="S40" i="1"/>
  <c r="BI82" i="1" l="1"/>
  <c r="BN82" i="1"/>
  <c r="BX82" i="1" s="1"/>
  <c r="BI83" i="1"/>
  <c r="BN83" i="1"/>
  <c r="BX83" i="1" s="1"/>
  <c r="BH39" i="1"/>
  <c r="BH40" i="1" s="1"/>
  <c r="BC39" i="1"/>
  <c r="BC40" i="1" s="1"/>
  <c r="AW39" i="1"/>
  <c r="AW40" i="1" s="1"/>
  <c r="AE39" i="1"/>
  <c r="AE40" i="1" s="1"/>
  <c r="BM39" i="1" l="1"/>
  <c r="BM40" i="1" s="1"/>
</calcChain>
</file>

<file path=xl/sharedStrings.xml><?xml version="1.0" encoding="utf-8"?>
<sst xmlns="http://schemas.openxmlformats.org/spreadsheetml/2006/main" count="182" uniqueCount="108">
  <si>
    <t>Затверджено</t>
  </si>
  <si>
    <t>Наказ Міністерства фінансів України</t>
  </si>
  <si>
    <t>26.08.2014  № 836</t>
  </si>
  <si>
    <t>Звіт</t>
  </si>
  <si>
    <t>1.</t>
  </si>
  <si>
    <t>(код Програмної класифікації
видатків та кредитування
місцевого бюджету)</t>
  </si>
  <si>
    <t>(найменування головного розпорядника коштів місцевого бюджету)</t>
  </si>
  <si>
    <t>(код за ЄДРПОУ)</t>
  </si>
  <si>
    <t>2.</t>
  </si>
  <si>
    <t xml:space="preserve">(найменування відповідального виконавця) </t>
  </si>
  <si>
    <t>3.</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</si>
  <si>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</si>
  <si>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</si>
  <si>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</si>
  <si>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</si>
  <si>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</si>
  <si>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4. Цілі державної політики, на досягнення яких спрямовано реалізацію бюджетної програми</t>
  </si>
  <si>
    <t>№ з/п</t>
  </si>
  <si>
    <t>Ціль державної політики</t>
  </si>
  <si>
    <t>5. Мета бюджетної програми</t>
  </si>
  <si>
    <t>6. Завдання бюджетної програми</t>
  </si>
  <si>
    <t>Завдання</t>
  </si>
  <si>
    <t>7. Видатки (надані кредити з бюджету) та напрями використання бюджетних коштів за бюджетною програмою</t>
  </si>
  <si>
    <t>гривень</t>
  </si>
  <si>
    <t>Напрями використання бюджетних       коштів *</t>
  </si>
  <si>
    <t xml:space="preserve">Затверджено у паспорті бюджетної програми </t>
  </si>
  <si>
    <t>Касові видатки (надані кредити з бюджету)</t>
  </si>
  <si>
    <t>Відхилення</t>
  </si>
  <si>
    <t>загальний фонд</t>
  </si>
  <si>
    <t>спеціальний фонд</t>
  </si>
  <si>
    <t>усього</t>
  </si>
  <si>
    <t>Усього</t>
  </si>
  <si>
    <t>8. Видатки (надані кредити з бюджету) на реалізацію місцевих/регіональних програм, які виконуються в межах бюджетної програми</t>
  </si>
  <si>
    <t xml:space="preserve">Найменування місцевої/регіональної програми </t>
  </si>
  <si>
    <t>Касові видатки (надані кредити)</t>
  </si>
  <si>
    <t>9. Результативні показники бюджетної програми та аналіз їх виконання:</t>
  </si>
  <si>
    <t>Показники</t>
  </si>
  <si>
    <t>Одниця виміру</t>
  </si>
  <si>
    <t>Джерело інформації</t>
  </si>
  <si>
    <t>Фактичні результативні показники, досягнуті за рахунок касових видатків (наданих кредитів з бюджету)</t>
  </si>
  <si>
    <t>Аналіз стану виконання результативних показників</t>
  </si>
  <si>
    <t>* Зазначаються всі напрями використання бюджетних коштів, затверджені у паспорті бюджетної програми.</t>
  </si>
  <si>
    <t>(підпис)</t>
  </si>
  <si>
    <t>(ініціали/ініціал, прізвище)</t>
  </si>
  <si>
    <t>1. затрат</t>
  </si>
  <si>
    <t>3. ефективності</t>
  </si>
  <si>
    <t>4. якості</t>
  </si>
  <si>
    <t>"(у редакції наказу Міністерства фінансів України 
від 29 грудня 2018 року № 1209)</t>
  </si>
  <si>
    <t>2.продукту</t>
  </si>
  <si>
    <t>про виконання паспорта бюджетної програми місцевого бюджету за 2020  рік</t>
  </si>
  <si>
    <t xml:space="preserve">Управління культури, туризму та інформації  Дунаєвецької міської ради </t>
  </si>
  <si>
    <t>Т.в.о. начальника Управління культури,туризму та інформації ДМР</t>
  </si>
  <si>
    <t>Н.В. Манчук</t>
  </si>
  <si>
    <t>0824</t>
  </si>
  <si>
    <t xml:space="preserve">Забезпечення діяльності музеїв і виставок </t>
  </si>
  <si>
    <t>Забезпечення популяризації, духовного надбання нації, розвиток інфраструктури музеїв,забезпечення виставковою діяльністю</t>
  </si>
  <si>
    <t>Вивчення, збереження і використання матеріальної та духовної культури, залучення громадян до надбань національноїі світової історико-культурної спадщини</t>
  </si>
  <si>
    <t>Забезпечення збереження популяризації духовного надбання нації (розвиток інфраструктури  музеїв), забезпечення виставковою діяльністю</t>
  </si>
  <si>
    <t>Забезпечення діяльності музеїв</t>
  </si>
  <si>
    <t>Кількість установ(музеїв)</t>
  </si>
  <si>
    <t>од.</t>
  </si>
  <si>
    <t>статут</t>
  </si>
  <si>
    <t>Середнє число окладів(ставок)-усього</t>
  </si>
  <si>
    <t>Середнє число окладів(ставок)-керівників</t>
  </si>
  <si>
    <t xml:space="preserve">Середнє число окладів(ставок)-спеціалістів </t>
  </si>
  <si>
    <t>площа приміщень</t>
  </si>
  <si>
    <t>Видатки на забезпечення діяльності  музеїв</t>
  </si>
  <si>
    <t>м.кв.</t>
  </si>
  <si>
    <t>штатний розпис</t>
  </si>
  <si>
    <t xml:space="preserve">паспорт приміщення </t>
  </si>
  <si>
    <t>кошторис</t>
  </si>
  <si>
    <t>Кількість проведених виставок у музеях</t>
  </si>
  <si>
    <t>звіт</t>
  </si>
  <si>
    <t>Кількість екскурсій у музеях</t>
  </si>
  <si>
    <t>Кількість екскурсій на виставках</t>
  </si>
  <si>
    <t>Кількість експонатів-усього</t>
  </si>
  <si>
    <t xml:space="preserve">В т.ч.експонувалось у звітному періоді </t>
  </si>
  <si>
    <t>Кількість відвідувачів виставок</t>
  </si>
  <si>
    <t>безкоштовно</t>
  </si>
  <si>
    <t xml:space="preserve">за реалізованими квитками </t>
  </si>
  <si>
    <t>плановий обсяг доходів музеїв</t>
  </si>
  <si>
    <t>Кількість відвідувачів музеїв</t>
  </si>
  <si>
    <t>осіб</t>
  </si>
  <si>
    <t>розрахунок</t>
  </si>
  <si>
    <t>Середня вартість  одного квитка</t>
  </si>
  <si>
    <t>Середні витрати на 1кв.м.виставкової площі</t>
  </si>
  <si>
    <t>Середні витрати на одного відвідувача музею</t>
  </si>
  <si>
    <t>грн.</t>
  </si>
  <si>
    <t>Динаміка збільшення виставок у плановому періоді відповідно до фактичного показника попереднього періоду</t>
  </si>
  <si>
    <t xml:space="preserve">Відсоток предметів, які експонуються, у загальній кількості експонатів основного музейного фонду </t>
  </si>
  <si>
    <t>%</t>
  </si>
  <si>
    <t xml:space="preserve">площа приміщень у т. ч. виставкова площа </t>
  </si>
  <si>
    <t>у тому числі :</t>
  </si>
  <si>
    <t xml:space="preserve"> у тому числі :</t>
  </si>
  <si>
    <t xml:space="preserve"> грн.</t>
  </si>
  <si>
    <t xml:space="preserve"> од.</t>
  </si>
  <si>
    <t xml:space="preserve">Головний бухгалтер </t>
  </si>
  <si>
    <t xml:space="preserve">О.П. Жара </t>
  </si>
  <si>
    <t>Динаміка збільшення відвідувачів музею у плановому періоді відповідно до фактичного показника попереднього періоду</t>
  </si>
  <si>
    <t>Відхилення виникло завдяки економії бюджетних коштів по загальному фонду по заробітній платі, нарахаванні на заробітну плату та  в основному по оплаті за енергоносії.  Збільшення касових видатків по спеціальному фонду  відбулося за рахунок  надходження оплати за надання наукових послуг, які не були заплановані.</t>
  </si>
  <si>
    <t xml:space="preserve">  </t>
  </si>
  <si>
    <t>у тому числі доходи від реалізованих квитків</t>
  </si>
  <si>
    <t xml:space="preserve">Значні розбіжності у показниках якості виникло через зменшення екскурсій та виставок  та  відповідною зміною кількості  відвідувачів у звітному періоді  по відношенню  до попереднього внаслідок   запровадження загальнодержавного карнтину через  епідемію COVID - 2019  у звітному  періоді. </t>
  </si>
  <si>
    <r>
      <t xml:space="preserve">10. Узагальнений висновок про виконання бюджетної програми. </t>
    </r>
    <r>
      <rPr>
        <sz val="9"/>
        <rFont val="Times New Roman"/>
        <family val="1"/>
        <charset val="204"/>
      </rPr>
      <t>Завдання бюджетної програми виконане.  Ціль державної політики досягнута.</t>
    </r>
  </si>
  <si>
    <t xml:space="preserve"> Розбіжності збільшиння  середніх  витрат на одного  відвідувача музею   на 560 грн.  виникло в зв"язку  із зменшенням  кількості відвідувачів музею у зв’язку з  запровадження загальнодержавного карнтину через  епідемію COVID - 2019. У зв"язку з зменшенням касових  видатків  відповідно  зменшились і середні витрати на 1кв. м. виставкової площі на 724,3 грн.</t>
  </si>
  <si>
    <t xml:space="preserve">Зменшення кількості  проведених виставок і екскурсій, а також  відповідно і відвідувачів  виникло із запровадження карантинних обмежень  ( кількість проведених виставок у музеях менше на 3 од.,  кількість екскурсій у музеях-  на 96 одиниць, кількість екскурсій на виставках- на 88 одиниці, кількість відвідувачів виставок- на 809 осіб,  кількість відвідувачів музеїв- на 291 особу).   Відповідно і зменшилася кількість відвідувачів музею за реалізованими квитками на 291 осіб.   Дані показники продукту  вплинули на виконання планового обсягу доходів , у тому числі доходів від реалізованих квитків, які зменшелися на  1590 грн. </t>
  </si>
  <si>
    <t xml:space="preserve">Протягом 2020 року проведено касових видатків  по загальному фонду на суму 324 330  грн., що  на  110 106 грн. менше  планового показника за рахунок економії  по  таких видатках:  на оплату праці -71 424 грн., по нарахуванні на з/п -14 618 грн.,  по використанні товарів  і послуг - 4 271 грн. , по комунальних послугах та енергоносіях- 17 993 грн., по окремих заходах по реалізації державних (регіональних) програм, не віднесені до заходів розвитку -1 800 грн.  Збільшення  спеціального фонду  по касових видатках  на  32 600 грн. відбулося  в зв"язку з надходженням  оплати за надання  наукових послуг, які не було заплановано. Зміна  касових видатків та  кількісті відвідувачів, які  впливають на показники  середніх  витрат на одного  відвідувача музею (збільшення на 560 грн) та витрат на 1 кв. м виставкової площі (зменшення  на 724,3грн,)  і призвели  до  коливання результативних показників.  У звітному періоді кількість відвідувачів виставок   зменшилась  на 809 одиниць, кількість відвідувачів музею зменшилось на 291 одиницю. Динаміки збільшення  виставок  у плановому періоді відповідно до фактичного показника попереднього періоду не відбулося через карантинні умови, а сталося зменшення на 17%.  Те ж саме відбулося  з динамікою збільшення відвідувачів  музею у плановому  періоді  відповідно  до фактичного  показника попереднього  періоду  - сталося   зменшення на 75%. </t>
  </si>
  <si>
    <r>
      <t>Відхилення виникло завдяки економії бюджетних коштів по загальному фонду по заробітній платі, нарахаванні на заробітну плату та  в основному по оплаті за енергоносії.</t>
    </r>
    <r>
      <rPr>
        <sz val="9"/>
        <color rgb="FFFF0000"/>
        <rFont val="Times New Roman"/>
        <family val="1"/>
        <charset val="204"/>
      </rPr>
      <t xml:space="preserve"> </t>
    </r>
    <r>
      <rPr>
        <sz val="9"/>
        <rFont val="Times New Roman"/>
        <family val="1"/>
        <charset val="204"/>
      </rPr>
      <t>Видатки спеціального фонду більші  від заплановавних за рахунок  надходження оплати за надання наукових послуг, які не були заплановані.</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</si>
</sst>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quot;    &quot;"/>
    <numFmt numFmtId="165" formatCode="0&quot;  &quot;"/>
    <numFmt numFmtId="166" formatCode="0000000000"/>
    <numFmt numFmtId="167" formatCode="000000000"/>
    <numFmt numFmtId="168" formatCode="0.0"/>
  </numFmts>
  <fonts count="12" x14ac:knownFonts="1">
    <font>
      <sz val="8"/>
      <name val="Arial"/>
      <family val="2"/>
    </font>
    <font>
      <sz val="8"/>
      <name val="Times New Roman"/>
      <family val="1"/>
      <charset val="204"/>
    </font>
    <font>
      <b/>
      <sz val="12"/>
      <name val="Times New Roman"/>
      <family val="1"/>
      <charset val="204"/>
    </font>
    <font>
      <sz val="6"/>
      <name val="Times New Roman"/>
      <family val="1"/>
      <charset val="204"/>
    </font>
    <font>
      <b/>
      <sz val="8"/>
      <name val="Times New Roman"/>
      <family val="1"/>
      <charset val="204"/>
    </font>
    <font>
      <b/>
      <sz val="9"/>
      <name val="Times New Roman"/>
      <family val="1"/>
      <charset val="204"/>
    </font>
    <font>
      <i/>
      <sz val="9"/>
      <name val="Times New Roman"/>
      <family val="1"/>
      <charset val="204"/>
    </font>
    <font>
      <b/>
      <i/>
      <sz val="9"/>
      <name val="Times New Roman"/>
      <family val="1"/>
      <charset val="204"/>
    </font>
    <font>
      <sz val="9"/>
      <name val="Times New Roman"/>
      <family val="1"/>
      <charset val="204"/>
    </font>
    <font>
      <sz val="9"/>
      <color rgb="FFFF0000"/>
      <name val="Times New Roman"/>
      <family val="1"/>
      <charset val="204"/>
    </font>
    <font>
      <sz val="8"/>
      <color rgb="FFFF0000"/>
      <name val="Times New Roman"/>
      <family val="1"/>
      <charset val="204"/>
    </font>
    <font>
      <sz val="9"/>
      <name val="Arial"/>
      <family val="2"/>
    </font>
  </fonts>
  <fills count="4">
    <fill>
      <patternFill patternType="none"/>
    </fill>
    <fill>
      <patternFill patternType="gray125"/>
    </fill>
    <fill>
      <patternFill patternType="solid">
        <fgColor indexed="9"/>
        <bgColor indexed="64"/>
      </patternFill>
    </fill>
    <fill>
      <patternFill patternType="solid">
        <fgColor rgb="FFFFFF00"/>
        <bgColor indexed="64"/>
      </patternFill>
    </fill>
  </fills>
  <borders count="30">
    <border>
      <left/>
      <right/>
      <top/>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145">
    <xf numFmtId="0" fontId="0" fillId="0" borderId="0" xfId="0"/>
    <xf numFmtId="0" fontId="1" fillId="0" borderId="0" xfId="0" applyFont="1" applyAlignment="1">
      <alignment horizontal="left"/>
    </xf>
    <xf numFmtId="0" fontId="1" fillId="0" borderId="0" xfId="0" applyFont="1"/>
    <xf numFmtId="0" fontId="3" fillId="0" borderId="0" xfId="0" applyFont="1" applyAlignment="1">
      <alignment horizontal="left"/>
    </xf>
    <xf numFmtId="0" fontId="1" fillId="2" borderId="0" xfId="0" applyNumberFormat="1" applyFont="1" applyFill="1" applyAlignment="1">
      <alignment horizontal="left"/>
    </xf>
    <xf numFmtId="0" fontId="4" fillId="0" borderId="0" xfId="0" applyFont="1" applyAlignment="1">
      <alignment horizontal="left"/>
    </xf>
    <xf numFmtId="0" fontId="8" fillId="0" borderId="0" xfId="0" applyFont="1"/>
    <xf numFmtId="0" fontId="8" fillId="2" borderId="0" xfId="0" applyNumberFormat="1" applyFont="1" applyFill="1" applyAlignment="1">
      <alignment horizontal="left"/>
    </xf>
    <xf numFmtId="0" fontId="8" fillId="2" borderId="1" xfId="0" applyNumberFormat="1" applyFont="1" applyFill="1" applyBorder="1" applyAlignment="1">
      <alignment horizontal="left" vertical="center"/>
    </xf>
    <xf numFmtId="0" fontId="8" fillId="2" borderId="1" xfId="0" applyNumberFormat="1" applyFont="1" applyFill="1" applyBorder="1" applyAlignment="1">
      <alignment horizontal="left"/>
    </xf>
    <xf numFmtId="0" fontId="8" fillId="2" borderId="24" xfId="0" applyNumberFormat="1" applyFont="1" applyFill="1" applyBorder="1" applyAlignment="1">
      <alignment wrapText="1"/>
    </xf>
    <xf numFmtId="0" fontId="8" fillId="2" borderId="26" xfId="0" applyNumberFormat="1" applyFont="1" applyFill="1" applyBorder="1" applyAlignment="1">
      <alignment wrapText="1"/>
    </xf>
    <xf numFmtId="0" fontId="8" fillId="0" borderId="0" xfId="0" applyNumberFormat="1" applyFont="1" applyFill="1" applyAlignment="1">
      <alignment horizontal="left" wrapText="1"/>
    </xf>
    <xf numFmtId="0" fontId="1" fillId="0" borderId="0" xfId="0" applyNumberFormat="1" applyFont="1" applyFill="1" applyAlignment="1">
      <alignment horizontal="left" wrapText="1"/>
    </xf>
    <xf numFmtId="0" fontId="1" fillId="0" borderId="0" xfId="0" applyNumberFormat="1" applyFont="1" applyFill="1" applyAlignment="1">
      <alignment horizontal="left"/>
    </xf>
    <xf numFmtId="0" fontId="1" fillId="0" borderId="0" xfId="0" applyFont="1" applyFill="1"/>
    <xf numFmtId="0" fontId="8" fillId="2" borderId="24" xfId="0" applyNumberFormat="1" applyFont="1" applyFill="1" applyBorder="1" applyAlignment="1">
      <alignment horizontal="center" wrapText="1"/>
    </xf>
    <xf numFmtId="0" fontId="8" fillId="2" borderId="25" xfId="0" applyNumberFormat="1" applyFont="1" applyFill="1" applyBorder="1" applyAlignment="1">
      <alignment horizontal="center" wrapText="1"/>
    </xf>
    <xf numFmtId="0" fontId="8" fillId="2" borderId="26" xfId="0" applyNumberFormat="1" applyFont="1" applyFill="1" applyBorder="1" applyAlignment="1">
      <alignment horizontal="center" wrapText="1"/>
    </xf>
    <xf numFmtId="0" fontId="5" fillId="0" borderId="0" xfId="0" applyFont="1" applyAlignment="1"/>
    <xf numFmtId="0" fontId="5" fillId="0" borderId="0" xfId="0" applyFont="1" applyAlignment="1">
      <alignment horizontal="left"/>
    </xf>
    <xf numFmtId="0" fontId="8" fillId="0" borderId="0" xfId="0" applyFont="1" applyAlignment="1">
      <alignment horizontal="left"/>
    </xf>
    <xf numFmtId="0" fontId="8" fillId="0" borderId="2" xfId="0" applyNumberFormat="1" applyFont="1" applyBorder="1" applyAlignment="1">
      <alignment horizontal="left" wrapText="1"/>
    </xf>
    <xf numFmtId="0" fontId="8" fillId="0" borderId="0" xfId="0" applyNumberFormat="1" applyFont="1" applyFill="1" applyAlignment="1">
      <alignment horizontal="left"/>
    </xf>
    <xf numFmtId="1" fontId="5" fillId="0" borderId="0" xfId="0" applyNumberFormat="1" applyFont="1" applyFill="1" applyBorder="1" applyAlignment="1"/>
    <xf numFmtId="0" fontId="8" fillId="0" borderId="0" xfId="0" applyFont="1" applyFill="1"/>
    <xf numFmtId="22" fontId="8" fillId="0" borderId="0" xfId="0" applyNumberFormat="1" applyFont="1" applyAlignment="1">
      <alignment horizontal="left"/>
    </xf>
    <xf numFmtId="0" fontId="9" fillId="0" borderId="0" xfId="0" applyNumberFormat="1" applyFont="1" applyFill="1" applyAlignment="1">
      <alignment horizontal="left" wrapText="1"/>
    </xf>
    <xf numFmtId="0" fontId="10" fillId="3" borderId="0" xfId="0" applyNumberFormat="1" applyFont="1" applyFill="1" applyAlignment="1">
      <alignment horizontal="left"/>
    </xf>
    <xf numFmtId="0" fontId="1" fillId="3" borderId="0" xfId="0" applyNumberFormat="1" applyFont="1" applyFill="1" applyAlignment="1">
      <alignment horizontal="left"/>
    </xf>
    <xf numFmtId="0" fontId="9" fillId="0" borderId="0" xfId="0" applyNumberFormat="1" applyFont="1" applyFill="1" applyAlignment="1">
      <alignment horizontal="left"/>
    </xf>
    <xf numFmtId="0" fontId="10" fillId="0" borderId="0" xfId="0" applyNumberFormat="1" applyFont="1" applyFill="1" applyAlignment="1">
      <alignment horizontal="left"/>
    </xf>
    <xf numFmtId="168" fontId="8" fillId="2" borderId="24" xfId="0" applyNumberFormat="1" applyFont="1" applyFill="1" applyBorder="1" applyAlignment="1">
      <alignment horizontal="center" vertical="center"/>
    </xf>
    <xf numFmtId="168" fontId="8" fillId="2" borderId="25" xfId="0" applyNumberFormat="1" applyFont="1" applyFill="1" applyBorder="1" applyAlignment="1">
      <alignment horizontal="center" vertical="center"/>
    </xf>
    <xf numFmtId="168" fontId="8" fillId="2" borderId="26" xfId="0" applyNumberFormat="1" applyFont="1" applyFill="1" applyBorder="1" applyAlignment="1">
      <alignment horizontal="center" vertical="center"/>
    </xf>
    <xf numFmtId="0" fontId="8" fillId="2" borderId="24" xfId="0" applyNumberFormat="1" applyFont="1" applyFill="1" applyBorder="1" applyAlignment="1">
      <alignment horizontal="center" wrapText="1"/>
    </xf>
    <xf numFmtId="0" fontId="8" fillId="2" borderId="25" xfId="0" applyNumberFormat="1" applyFont="1" applyFill="1" applyBorder="1" applyAlignment="1">
      <alignment horizontal="center" wrapText="1"/>
    </xf>
    <xf numFmtId="0" fontId="8" fillId="2" borderId="26" xfId="0" applyNumberFormat="1" applyFont="1" applyFill="1" applyBorder="1" applyAlignment="1">
      <alignment horizontal="center" wrapText="1"/>
    </xf>
    <xf numFmtId="0" fontId="8" fillId="2" borderId="4" xfId="0" applyNumberFormat="1" applyFont="1" applyFill="1" applyBorder="1" applyAlignment="1">
      <alignment horizontal="center" vertical="center"/>
    </xf>
    <xf numFmtId="168" fontId="8" fillId="2" borderId="4" xfId="0" applyNumberFormat="1" applyFont="1" applyFill="1" applyBorder="1" applyAlignment="1">
      <alignment horizontal="center" vertical="center"/>
    </xf>
    <xf numFmtId="1" fontId="8" fillId="2" borderId="4" xfId="0" applyNumberFormat="1" applyFont="1" applyFill="1" applyBorder="1" applyAlignment="1">
      <alignment horizontal="center" vertical="center"/>
    </xf>
    <xf numFmtId="0" fontId="5" fillId="2" borderId="4" xfId="0" applyNumberFormat="1" applyFont="1" applyFill="1" applyBorder="1" applyAlignment="1">
      <alignment horizontal="left" wrapText="1"/>
    </xf>
    <xf numFmtId="0" fontId="8" fillId="0" borderId="24" xfId="0" applyNumberFormat="1" applyFont="1" applyFill="1" applyBorder="1" applyAlignment="1">
      <alignment horizontal="center" wrapText="1"/>
    </xf>
    <xf numFmtId="0" fontId="8" fillId="0" borderId="25" xfId="0" applyNumberFormat="1" applyFont="1" applyFill="1" applyBorder="1" applyAlignment="1">
      <alignment horizontal="center" wrapText="1"/>
    </xf>
    <xf numFmtId="0" fontId="8" fillId="0" borderId="26" xfId="0" applyNumberFormat="1" applyFont="1" applyFill="1" applyBorder="1" applyAlignment="1">
      <alignment horizontal="center" wrapText="1"/>
    </xf>
    <xf numFmtId="1" fontId="5" fillId="0" borderId="24" xfId="0" applyNumberFormat="1" applyFont="1" applyFill="1" applyBorder="1" applyAlignment="1">
      <alignment horizontal="center"/>
    </xf>
    <xf numFmtId="1" fontId="5" fillId="0" borderId="25" xfId="0" applyNumberFormat="1" applyFont="1" applyFill="1" applyBorder="1" applyAlignment="1">
      <alignment horizontal="center"/>
    </xf>
    <xf numFmtId="1" fontId="5" fillId="0" borderId="26" xfId="0" applyNumberFormat="1" applyFont="1" applyFill="1" applyBorder="1" applyAlignment="1">
      <alignment horizontal="center"/>
    </xf>
    <xf numFmtId="0" fontId="8" fillId="0" borderId="0" xfId="0" applyFont="1" applyAlignment="1">
      <alignment horizontal="left"/>
    </xf>
    <xf numFmtId="1" fontId="8" fillId="2" borderId="24" xfId="0" applyNumberFormat="1" applyFont="1" applyFill="1" applyBorder="1" applyAlignment="1">
      <alignment horizontal="center" vertical="center"/>
    </xf>
    <xf numFmtId="1" fontId="8" fillId="2" borderId="25" xfId="0" applyNumberFormat="1" applyFont="1" applyFill="1" applyBorder="1" applyAlignment="1">
      <alignment horizontal="center" vertical="center"/>
    </xf>
    <xf numFmtId="1" fontId="8" fillId="2" borderId="26" xfId="0" applyNumberFormat="1" applyFont="1" applyFill="1" applyBorder="1" applyAlignment="1">
      <alignment horizontal="center" vertical="center"/>
    </xf>
    <xf numFmtId="0" fontId="7" fillId="0" borderId="0" xfId="0" applyNumberFormat="1" applyFont="1" applyAlignment="1">
      <alignment horizontal="center" wrapText="1"/>
    </xf>
    <xf numFmtId="0" fontId="5" fillId="0" borderId="0" xfId="0" applyNumberFormat="1" applyFont="1" applyFill="1" applyAlignment="1">
      <alignment horizontal="left" wrapText="1"/>
    </xf>
    <xf numFmtId="0" fontId="8" fillId="0" borderId="0" xfId="0" applyNumberFormat="1" applyFont="1" applyFill="1" applyAlignment="1">
      <alignment horizontal="left" wrapText="1"/>
    </xf>
    <xf numFmtId="1" fontId="8" fillId="0" borderId="16" xfId="0" applyNumberFormat="1" applyFont="1" applyBorder="1" applyAlignment="1">
      <alignment horizontal="center" vertical="center" wrapText="1"/>
    </xf>
    <xf numFmtId="167" fontId="8" fillId="0" borderId="0" xfId="0" applyNumberFormat="1" applyFont="1" applyAlignment="1">
      <alignment horizontal="left"/>
    </xf>
    <xf numFmtId="0" fontId="6" fillId="0" borderId="2" xfId="0" applyFont="1" applyBorder="1" applyAlignment="1">
      <alignment horizontal="left"/>
    </xf>
    <xf numFmtId="0" fontId="8" fillId="0" borderId="1" xfId="0" applyNumberFormat="1" applyFont="1" applyBorder="1" applyAlignment="1">
      <alignment horizontal="center" vertical="top"/>
    </xf>
    <xf numFmtId="0" fontId="5" fillId="0" borderId="0" xfId="0" applyFont="1" applyAlignment="1"/>
    <xf numFmtId="0" fontId="5" fillId="0" borderId="4" xfId="0" applyFont="1" applyBorder="1" applyAlignment="1">
      <alignment horizontal="left"/>
    </xf>
    <xf numFmtId="0" fontId="8" fillId="0" borderId="1" xfId="0" applyFont="1" applyBorder="1" applyAlignment="1">
      <alignment horizontal="left"/>
    </xf>
    <xf numFmtId="0" fontId="8" fillId="0" borderId="0" xfId="0" applyNumberFormat="1" applyFont="1" applyAlignment="1">
      <alignment horizontal="left" wrapText="1"/>
    </xf>
    <xf numFmtId="1" fontId="8" fillId="2" borderId="4" xfId="0" applyNumberFormat="1" applyFont="1" applyFill="1" applyBorder="1" applyAlignment="1">
      <alignment horizontal="right"/>
    </xf>
    <xf numFmtId="0" fontId="5" fillId="0" borderId="0" xfId="0" applyFont="1" applyAlignment="1">
      <alignment horizontal="center"/>
    </xf>
    <xf numFmtId="0" fontId="6" fillId="0" borderId="0" xfId="0" applyNumberFormat="1" applyFont="1" applyAlignment="1">
      <alignment horizontal="center"/>
    </xf>
    <xf numFmtId="0" fontId="8" fillId="0" borderId="22" xfId="0" applyNumberFormat="1" applyFont="1" applyBorder="1" applyAlignment="1">
      <alignment horizontal="center" vertical="center" wrapText="1"/>
    </xf>
    <xf numFmtId="0" fontId="8" fillId="0" borderId="23" xfId="0" applyNumberFormat="1" applyFont="1" applyBorder="1" applyAlignment="1">
      <alignment horizontal="center" vertical="center" wrapText="1"/>
    </xf>
    <xf numFmtId="0" fontId="8" fillId="0" borderId="0" xfId="0" applyNumberFormat="1" applyFont="1" applyAlignment="1">
      <alignment horizontal="center" vertical="center" wrapText="1"/>
    </xf>
    <xf numFmtId="0" fontId="8" fillId="0" borderId="13" xfId="0" applyNumberFormat="1" applyFont="1" applyBorder="1" applyAlignment="1">
      <alignment horizontal="center" vertical="center" wrapText="1"/>
    </xf>
    <xf numFmtId="0" fontId="8" fillId="0" borderId="8" xfId="0" applyNumberFormat="1" applyFont="1" applyBorder="1" applyAlignment="1">
      <alignment horizontal="center" vertical="center" wrapText="1"/>
    </xf>
    <xf numFmtId="1" fontId="8" fillId="0" borderId="17" xfId="0" applyNumberFormat="1" applyFont="1" applyBorder="1" applyAlignment="1">
      <alignment horizontal="center" vertical="center" wrapText="1"/>
    </xf>
    <xf numFmtId="1" fontId="8" fillId="0" borderId="15" xfId="0" applyNumberFormat="1" applyFont="1" applyBorder="1" applyAlignment="1">
      <alignment horizontal="center" vertical="center" wrapText="1"/>
    </xf>
    <xf numFmtId="0" fontId="5" fillId="0" borderId="4" xfId="0" applyNumberFormat="1" applyFont="1" applyBorder="1" applyAlignment="1">
      <alignment horizontal="right" vertical="center"/>
    </xf>
    <xf numFmtId="0" fontId="5" fillId="0" borderId="0" xfId="0" applyFont="1" applyAlignment="1">
      <alignment horizontal="left"/>
    </xf>
    <xf numFmtId="0" fontId="8" fillId="0" borderId="7"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11"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1" fontId="8" fillId="0" borderId="17" xfId="0" applyNumberFormat="1" applyFont="1" applyBorder="1" applyAlignment="1">
      <alignment horizontal="center"/>
    </xf>
    <xf numFmtId="1" fontId="8" fillId="0" borderId="16" xfId="0" applyNumberFormat="1" applyFont="1" applyBorder="1" applyAlignment="1">
      <alignment horizontal="center"/>
    </xf>
    <xf numFmtId="1" fontId="8" fillId="0" borderId="15" xfId="0" applyNumberFormat="1" applyFont="1" applyBorder="1" applyAlignment="1">
      <alignment horizontal="left"/>
    </xf>
    <xf numFmtId="0" fontId="8" fillId="0" borderId="3" xfId="0" applyNumberFormat="1" applyFont="1" applyBorder="1" applyAlignment="1">
      <alignment horizontal="center" vertical="center"/>
    </xf>
    <xf numFmtId="0" fontId="8" fillId="0" borderId="5" xfId="0" applyNumberFormat="1" applyFont="1" applyBorder="1" applyAlignment="1">
      <alignment horizontal="center" vertical="center"/>
    </xf>
    <xf numFmtId="0" fontId="8" fillId="0" borderId="6" xfId="0" applyNumberFormat="1" applyFont="1" applyBorder="1" applyAlignment="1">
      <alignment horizontal="center" vertical="center"/>
    </xf>
    <xf numFmtId="0" fontId="8" fillId="0" borderId="20" xfId="0" applyNumberFormat="1" applyFont="1" applyBorder="1" applyAlignment="1">
      <alignment horizontal="center" vertical="center" wrapText="1"/>
    </xf>
    <xf numFmtId="0" fontId="8" fillId="0" borderId="21"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6" xfId="0" applyNumberFormat="1" applyFont="1" applyBorder="1" applyAlignment="1">
      <alignment horizontal="center" vertical="center" wrapText="1"/>
    </xf>
    <xf numFmtId="0" fontId="8" fillId="0" borderId="14" xfId="0" applyNumberFormat="1" applyFont="1" applyBorder="1" applyAlignment="1">
      <alignment horizontal="center" vertical="center" wrapText="1"/>
    </xf>
    <xf numFmtId="0" fontId="8" fillId="0" borderId="18" xfId="0" applyNumberFormat="1" applyFont="1" applyBorder="1" applyAlignment="1">
      <alignment horizontal="center" vertical="center" wrapText="1"/>
    </xf>
    <xf numFmtId="0" fontId="8" fillId="0" borderId="19" xfId="0" applyNumberFormat="1" applyFont="1" applyBorder="1" applyAlignment="1">
      <alignment horizontal="center" vertical="center" wrapText="1"/>
    </xf>
    <xf numFmtId="3" fontId="8" fillId="2" borderId="4" xfId="0" applyNumberFormat="1" applyFont="1" applyFill="1" applyBorder="1" applyAlignment="1">
      <alignment horizontal="right" vertical="center"/>
    </xf>
    <xf numFmtId="0" fontId="5" fillId="2" borderId="4" xfId="0" applyNumberFormat="1" applyFont="1" applyFill="1" applyBorder="1" applyAlignment="1">
      <alignment horizontal="center" vertical="center" wrapText="1"/>
    </xf>
    <xf numFmtId="0" fontId="8" fillId="2" borderId="1" xfId="0" applyNumberFormat="1" applyFont="1" applyFill="1" applyBorder="1" applyAlignment="1">
      <alignment horizontal="center"/>
    </xf>
    <xf numFmtId="0" fontId="8" fillId="2" borderId="27" xfId="0" applyNumberFormat="1" applyFont="1" applyFill="1" applyBorder="1" applyAlignment="1">
      <alignment horizontal="center" vertical="center" wrapText="1"/>
    </xf>
    <xf numFmtId="0" fontId="8" fillId="2" borderId="28" xfId="0" applyNumberFormat="1" applyFont="1" applyFill="1" applyBorder="1" applyAlignment="1">
      <alignment horizontal="center" vertical="center" wrapText="1"/>
    </xf>
    <xf numFmtId="0" fontId="8" fillId="2" borderId="29" xfId="0" applyNumberFormat="1" applyFont="1" applyFill="1" applyBorder="1" applyAlignment="1">
      <alignment horizontal="center" vertical="center" wrapText="1"/>
    </xf>
    <xf numFmtId="1" fontId="8" fillId="0" borderId="12" xfId="0" applyNumberFormat="1" applyFont="1" applyBorder="1" applyAlignment="1">
      <alignment horizontal="center"/>
    </xf>
    <xf numFmtId="1" fontId="8" fillId="2" borderId="4" xfId="0" applyNumberFormat="1" applyFont="1" applyFill="1" applyBorder="1" applyAlignment="1">
      <alignment horizontal="right" vertical="center"/>
    </xf>
    <xf numFmtId="1" fontId="8" fillId="0" borderId="15" xfId="0" applyNumberFormat="1" applyFont="1" applyBorder="1" applyAlignment="1">
      <alignment horizontal="center"/>
    </xf>
    <xf numFmtId="1" fontId="8" fillId="2" borderId="27" xfId="0" applyNumberFormat="1" applyFont="1" applyFill="1" applyBorder="1" applyAlignment="1">
      <alignment horizontal="right" vertical="center"/>
    </xf>
    <xf numFmtId="1" fontId="8" fillId="2" borderId="28" xfId="0" applyNumberFormat="1" applyFont="1" applyFill="1" applyBorder="1" applyAlignment="1">
      <alignment horizontal="right" vertical="center"/>
    </xf>
    <xf numFmtId="1" fontId="8" fillId="2" borderId="29" xfId="0" applyNumberFormat="1" applyFont="1" applyFill="1" applyBorder="1" applyAlignment="1">
      <alignment horizontal="right" vertical="center"/>
    </xf>
    <xf numFmtId="0" fontId="8" fillId="0" borderId="3"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2" borderId="24" xfId="0" applyNumberFormat="1" applyFont="1" applyFill="1" applyBorder="1" applyAlignment="1">
      <alignment horizontal="center" vertical="center" wrapText="1"/>
    </xf>
    <xf numFmtId="0" fontId="8" fillId="2" borderId="25" xfId="0" applyNumberFormat="1" applyFont="1" applyFill="1" applyBorder="1" applyAlignment="1">
      <alignment horizontal="center" vertical="center" wrapText="1"/>
    </xf>
    <xf numFmtId="0" fontId="8" fillId="2" borderId="26" xfId="0" applyNumberFormat="1" applyFont="1" applyFill="1" applyBorder="1" applyAlignment="1">
      <alignment horizontal="center" vertical="center" wrapText="1"/>
    </xf>
    <xf numFmtId="165" fontId="8" fillId="0" borderId="2" xfId="0" applyNumberFormat="1" applyFont="1" applyBorder="1" applyAlignment="1">
      <alignment horizontal="center" wrapText="1"/>
    </xf>
    <xf numFmtId="0" fontId="5" fillId="0" borderId="0" xfId="0" applyNumberFormat="1" applyFont="1" applyAlignment="1">
      <alignment horizontal="left" wrapText="1"/>
    </xf>
    <xf numFmtId="166" fontId="8" fillId="0" borderId="2" xfId="0" applyNumberFormat="1" applyFont="1" applyBorder="1" applyAlignment="1">
      <alignment horizontal="center" wrapText="1"/>
    </xf>
    <xf numFmtId="0" fontId="8" fillId="0" borderId="0" xfId="0" applyNumberFormat="1" applyFont="1" applyAlignment="1">
      <alignment horizontal="center" vertical="top"/>
    </xf>
    <xf numFmtId="0" fontId="8" fillId="0" borderId="9" xfId="0" applyNumberFormat="1" applyFont="1" applyBorder="1" applyAlignment="1">
      <alignment horizontal="center" vertical="center" wrapText="1"/>
    </xf>
    <xf numFmtId="0" fontId="8" fillId="0" borderId="1" xfId="0" applyNumberFormat="1" applyFont="1" applyBorder="1" applyAlignment="1">
      <alignment horizontal="center" vertical="top" wrapText="1"/>
    </xf>
    <xf numFmtId="0" fontId="8" fillId="0" borderId="0" xfId="0" applyNumberFormat="1" applyFont="1" applyAlignment="1">
      <alignment horizontal="center" vertical="top" wrapText="1"/>
    </xf>
    <xf numFmtId="0" fontId="8" fillId="0" borderId="2" xfId="0" applyNumberFormat="1" applyFont="1" applyBorder="1" applyAlignment="1">
      <alignment horizontal="left" wrapText="1"/>
    </xf>
    <xf numFmtId="0" fontId="8" fillId="0" borderId="0" xfId="0" applyNumberFormat="1" applyFont="1" applyAlignment="1">
      <alignment horizontal="left"/>
    </xf>
    <xf numFmtId="0" fontId="1" fillId="0" borderId="0" xfId="0" applyFont="1" applyAlignment="1">
      <alignment horizontal="left"/>
    </xf>
    <xf numFmtId="0" fontId="1" fillId="0" borderId="0" xfId="0" applyNumberFormat="1" applyFont="1" applyAlignment="1">
      <alignment horizontal="left" wrapText="1"/>
    </xf>
    <xf numFmtId="1" fontId="8" fillId="0" borderId="2" xfId="0" applyNumberFormat="1" applyFont="1" applyBorder="1" applyAlignment="1">
      <alignment horizontal="center" wrapText="1"/>
    </xf>
    <xf numFmtId="0" fontId="8" fillId="0" borderId="2" xfId="0" applyNumberFormat="1" applyFont="1" applyBorder="1" applyAlignment="1">
      <alignment horizontal="center" wrapText="1"/>
    </xf>
    <xf numFmtId="164" fontId="8" fillId="0" borderId="2" xfId="0" applyNumberFormat="1" applyFont="1" applyBorder="1" applyAlignment="1">
      <alignment horizontal="center" wrapText="1"/>
    </xf>
    <xf numFmtId="1" fontId="8" fillId="0" borderId="2" xfId="0" applyNumberFormat="1" applyFont="1" applyBorder="1" applyAlignment="1">
      <alignment horizontal="center"/>
    </xf>
    <xf numFmtId="49" fontId="8" fillId="0" borderId="2" xfId="0" applyNumberFormat="1" applyFont="1" applyBorder="1" applyAlignment="1">
      <alignment horizontal="center"/>
    </xf>
    <xf numFmtId="0" fontId="2" fillId="0" borderId="0" xfId="0" applyNumberFormat="1" applyFont="1" applyAlignment="1">
      <alignment horizontal="center" vertical="center"/>
    </xf>
    <xf numFmtId="1" fontId="8" fillId="0" borderId="0" xfId="0" applyNumberFormat="1" applyFont="1" applyAlignment="1">
      <alignment horizontal="center" wrapText="1"/>
    </xf>
    <xf numFmtId="0" fontId="8" fillId="2" borderId="24" xfId="0" applyNumberFormat="1" applyFont="1" applyFill="1" applyBorder="1" applyAlignment="1">
      <alignment horizontal="center" vertical="center"/>
    </xf>
    <xf numFmtId="0" fontId="8" fillId="2" borderId="25" xfId="0" applyNumberFormat="1" applyFont="1" applyFill="1" applyBorder="1" applyAlignment="1">
      <alignment horizontal="center" vertical="center"/>
    </xf>
    <xf numFmtId="0" fontId="8" fillId="2" borderId="26" xfId="0" applyNumberFormat="1" applyFont="1" applyFill="1" applyBorder="1" applyAlignment="1">
      <alignment horizontal="center" vertical="center"/>
    </xf>
    <xf numFmtId="168" fontId="8" fillId="2" borderId="24" xfId="0" applyNumberFormat="1" applyFont="1" applyFill="1" applyBorder="1" applyAlignment="1">
      <alignment horizontal="center" wrapText="1"/>
    </xf>
    <xf numFmtId="168" fontId="8" fillId="2" borderId="25" xfId="0" applyNumberFormat="1" applyFont="1" applyFill="1" applyBorder="1" applyAlignment="1">
      <alignment horizontal="center" wrapText="1"/>
    </xf>
    <xf numFmtId="168" fontId="8" fillId="2" borderId="26" xfId="0" applyNumberFormat="1" applyFont="1" applyFill="1" applyBorder="1" applyAlignment="1">
      <alignment horizontal="center" wrapText="1"/>
    </xf>
    <xf numFmtId="0" fontId="8" fillId="0" borderId="4" xfId="0" applyNumberFormat="1" applyFont="1" applyFill="1" applyBorder="1" applyAlignment="1">
      <alignment horizontal="center" vertical="center" wrapText="1"/>
    </xf>
    <xf numFmtId="1" fontId="8" fillId="0" borderId="24" xfId="0" applyNumberFormat="1" applyFont="1" applyFill="1" applyBorder="1" applyAlignment="1">
      <alignment horizontal="left" vertical="center" wrapText="1"/>
    </xf>
    <xf numFmtId="0" fontId="11" fillId="0" borderId="25" xfId="0" applyFont="1" applyFill="1" applyBorder="1" applyAlignment="1">
      <alignment horizontal="left" vertical="center" wrapText="1"/>
    </xf>
    <xf numFmtId="0" fontId="11" fillId="0" borderId="26" xfId="0" applyFont="1" applyFill="1" applyBorder="1" applyAlignment="1">
      <alignment horizontal="left" vertical="center" wrapText="1"/>
    </xf>
    <xf numFmtId="1" fontId="8" fillId="2" borderId="24" xfId="0" applyNumberFormat="1" applyFont="1" applyFill="1" applyBorder="1" applyAlignment="1">
      <alignment horizontal="left" vertical="center" wrapText="1"/>
    </xf>
    <xf numFmtId="1" fontId="8" fillId="2" borderId="25" xfId="0" applyNumberFormat="1" applyFont="1" applyFill="1" applyBorder="1" applyAlignment="1">
      <alignment horizontal="left" vertical="center" wrapText="1"/>
    </xf>
    <xf numFmtId="1" fontId="8" fillId="2" borderId="26" xfId="0" applyNumberFormat="1" applyFont="1" applyFill="1" applyBorder="1" applyAlignment="1">
      <alignment horizontal="left" vertical="center" wrapText="1"/>
    </xf>
    <xf numFmtId="1" fontId="8" fillId="0" borderId="25" xfId="0" applyNumberFormat="1" applyFont="1" applyFill="1" applyBorder="1" applyAlignment="1">
      <alignment horizontal="left" vertical="center" wrapText="1"/>
    </xf>
    <xf numFmtId="1" fontId="8" fillId="0" borderId="26" xfId="0" applyNumberFormat="1" applyFont="1" applyFill="1" applyBorder="1" applyAlignment="1">
      <alignment horizontal="left" vertical="center" wrapText="1"/>
    </xf>
    <xf numFmtId="0" fontId="8" fillId="0" borderId="24" xfId="0" applyNumberFormat="1" applyFont="1" applyFill="1" applyBorder="1" applyAlignment="1">
      <alignment horizontal="left" vertical="center" wrapText="1"/>
    </xf>
    <xf numFmtId="0" fontId="8" fillId="0" borderId="25" xfId="0" applyNumberFormat="1" applyFont="1" applyFill="1" applyBorder="1" applyAlignment="1">
      <alignment horizontal="left" vertical="center" wrapText="1"/>
    </xf>
    <xf numFmtId="0" fontId="8" fillId="0" borderId="26" xfId="0" applyNumberFormat="1" applyFont="1" applyFill="1" applyBorder="1" applyAlignment="1">
      <alignment horizontal="lef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CJ110"/>
  <sheetViews>
    <sheetView tabSelected="1" view="pageBreakPreview" zoomScaleNormal="112" zoomScaleSheetLayoutView="100" workbookViewId="0">
      <selection activeCell="A92" sqref="A92:CB92"/>
    </sheetView>
  </sheetViews>
  <sheetFormatPr defaultColWidth="10.6640625" defaultRowHeight="11.25" x14ac:dyDescent="0.2"/>
  <cols>
    <col min="1" max="1" width="3.33203125" style="1" customWidth="1"/>
    <col min="2" max="2" width="3.6640625" style="1" customWidth="1"/>
    <col min="3" max="23" width="2.33203125" style="1" customWidth="1"/>
    <col min="24" max="24" width="5.5" style="1" customWidth="1"/>
    <col min="25" max="25" width="2.33203125" style="1" customWidth="1"/>
    <col min="26" max="26" width="6.83203125" style="1" customWidth="1"/>
    <col min="27" max="60" width="2.33203125" style="1" customWidth="1"/>
    <col min="61" max="61" width="2.6640625" style="1" customWidth="1"/>
    <col min="62" max="63" width="2.33203125" style="1" customWidth="1"/>
    <col min="64" max="64" width="2.6640625" style="1" customWidth="1"/>
    <col min="65" max="65" width="3.83203125" style="1" customWidth="1"/>
    <col min="66" max="68" width="2.33203125" style="1" customWidth="1"/>
    <col min="69" max="69" width="3.83203125" style="1" customWidth="1"/>
    <col min="70" max="75" width="2.5" style="1" customWidth="1"/>
    <col min="76" max="77" width="3" style="1" customWidth="1"/>
    <col min="78" max="80" width="2.5" style="1" customWidth="1"/>
    <col min="81" max="16384" width="10.6640625" style="2"/>
  </cols>
  <sheetData>
    <row r="1" spans="1:81" s="1" customFormat="1" ht="11.25" customHeight="1" x14ac:dyDescent="0.2">
      <c r="BD1" s="118" t="s">
        <v>0</v>
      </c>
      <c r="BE1" s="118"/>
      <c r="BF1" s="118"/>
      <c r="BG1" s="118"/>
      <c r="BH1" s="118"/>
      <c r="BI1" s="118"/>
      <c r="BJ1" s="118"/>
      <c r="BK1" s="118"/>
      <c r="BL1" s="118"/>
      <c r="BM1" s="118"/>
      <c r="BN1" s="118"/>
      <c r="BO1" s="118"/>
      <c r="BP1" s="118"/>
      <c r="BQ1" s="118"/>
      <c r="BR1" s="118"/>
    </row>
    <row r="2" spans="1:81" s="1" customFormat="1" ht="11.25" customHeight="1" x14ac:dyDescent="0.2">
      <c r="BD2" s="118" t="s">
        <v>1</v>
      </c>
      <c r="BE2" s="118"/>
      <c r="BF2" s="118"/>
      <c r="BG2" s="118"/>
      <c r="BH2" s="118"/>
      <c r="BI2" s="118"/>
      <c r="BJ2" s="118"/>
      <c r="BK2" s="118"/>
      <c r="BL2" s="118"/>
      <c r="BM2" s="118"/>
      <c r="BN2" s="118"/>
      <c r="BO2" s="118"/>
      <c r="BP2" s="118"/>
      <c r="BQ2" s="118"/>
      <c r="BR2" s="118"/>
    </row>
    <row r="3" spans="1:81" s="1" customFormat="1" ht="11.25" customHeight="1" x14ac:dyDescent="0.2">
      <c r="BD3" s="118" t="s">
        <v>2</v>
      </c>
      <c r="BE3" s="118"/>
      <c r="BF3" s="118"/>
      <c r="BG3" s="118"/>
      <c r="BH3" s="118"/>
      <c r="BI3" s="118"/>
      <c r="BJ3" s="118"/>
      <c r="BK3" s="118"/>
      <c r="BL3" s="118"/>
      <c r="BM3" s="118"/>
      <c r="BN3" s="118"/>
      <c r="BO3" s="118"/>
      <c r="BP3" s="118"/>
      <c r="BQ3" s="118"/>
      <c r="BR3" s="118"/>
    </row>
    <row r="4" spans="1:81" ht="21.75" customHeight="1" x14ac:dyDescent="0.2">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119" t="s">
        <v>47</v>
      </c>
      <c r="BE4" s="119"/>
      <c r="BF4" s="119"/>
      <c r="BG4" s="119"/>
      <c r="BH4" s="119"/>
      <c r="BI4" s="119"/>
      <c r="BJ4" s="119"/>
      <c r="BK4" s="119"/>
      <c r="BL4" s="119"/>
      <c r="BM4" s="119"/>
      <c r="BN4" s="119"/>
      <c r="BO4" s="119"/>
      <c r="BP4" s="119"/>
      <c r="BQ4" s="119"/>
      <c r="BR4" s="119"/>
      <c r="BS4" s="119"/>
      <c r="BT4" s="119"/>
      <c r="BU4" s="119"/>
      <c r="BV4" s="119"/>
      <c r="BW4" s="2"/>
      <c r="BX4" s="2"/>
      <c r="BY4" s="2"/>
      <c r="BZ4" s="2"/>
      <c r="CA4" s="2"/>
      <c r="CB4" s="2"/>
    </row>
    <row r="5" spans="1:81" ht="15.75" customHeight="1" x14ac:dyDescent="0.2">
      <c r="A5" s="125" t="s">
        <v>3</v>
      </c>
      <c r="B5" s="125"/>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5"/>
      <c r="BR5" s="2"/>
      <c r="BS5" s="2"/>
      <c r="BT5" s="2"/>
      <c r="BU5" s="2"/>
      <c r="BV5" s="2"/>
      <c r="BW5" s="2"/>
      <c r="BX5" s="2"/>
      <c r="BY5" s="2"/>
      <c r="BZ5" s="2"/>
      <c r="CA5" s="2"/>
      <c r="CB5" s="2"/>
    </row>
    <row r="6" spans="1:81" ht="15.75" customHeight="1" x14ac:dyDescent="0.2">
      <c r="A6" s="125" t="s">
        <v>49</v>
      </c>
      <c r="B6" s="125"/>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AY6" s="125"/>
      <c r="AZ6" s="125"/>
      <c r="BA6" s="125"/>
      <c r="BB6" s="125"/>
      <c r="BC6" s="125"/>
      <c r="BD6" s="125"/>
      <c r="BE6" s="125"/>
      <c r="BF6" s="125"/>
      <c r="BG6" s="125"/>
      <c r="BH6" s="125"/>
      <c r="BI6" s="125"/>
      <c r="BJ6" s="125"/>
      <c r="BK6" s="125"/>
      <c r="BL6" s="125"/>
      <c r="BM6" s="125"/>
      <c r="BN6" s="125"/>
      <c r="BO6" s="125"/>
      <c r="BP6" s="125"/>
      <c r="BQ6" s="125"/>
      <c r="BR6" s="2"/>
      <c r="BS6" s="2"/>
      <c r="BT6" s="2"/>
      <c r="BU6" s="2"/>
      <c r="BV6" s="2"/>
      <c r="BW6" s="2"/>
      <c r="BX6" s="2"/>
      <c r="BY6" s="2"/>
      <c r="BZ6" s="2"/>
      <c r="CA6" s="2"/>
      <c r="CB6" s="2"/>
    </row>
    <row r="7" spans="1:81" ht="11.25" customHeight="1" x14ac:dyDescent="0.2">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row>
    <row r="8" spans="1:81" ht="11.25" customHeight="1" x14ac:dyDescent="0.2">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row>
    <row r="9" spans="1:81" ht="11.25" customHeight="1" x14ac:dyDescent="0.2">
      <c r="A9" s="21" t="s">
        <v>4</v>
      </c>
      <c r="B9" s="126">
        <v>1000000</v>
      </c>
      <c r="C9" s="126"/>
      <c r="D9" s="126"/>
      <c r="E9" s="126"/>
      <c r="F9" s="126"/>
      <c r="G9" s="126"/>
      <c r="H9" s="126"/>
      <c r="I9" s="126"/>
      <c r="J9" s="6"/>
      <c r="K9" s="121" t="s">
        <v>50</v>
      </c>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6"/>
      <c r="BG9" s="6"/>
      <c r="BH9" s="122">
        <v>42732053</v>
      </c>
      <c r="BI9" s="122"/>
      <c r="BJ9" s="122"/>
      <c r="BK9" s="122"/>
      <c r="BL9" s="122"/>
      <c r="BM9" s="122"/>
      <c r="BN9" s="122"/>
      <c r="BO9" s="122"/>
      <c r="BP9" s="122"/>
      <c r="BQ9" s="6"/>
      <c r="BR9" s="6"/>
      <c r="BS9" s="6"/>
      <c r="BT9" s="6"/>
      <c r="BU9" s="6"/>
      <c r="BV9" s="6"/>
      <c r="BW9" s="6"/>
      <c r="BX9" s="6"/>
      <c r="BY9" s="6"/>
      <c r="BZ9" s="6"/>
      <c r="CA9" s="6"/>
      <c r="CB9" s="6"/>
      <c r="CC9" s="6"/>
    </row>
    <row r="10" spans="1:81" ht="23.25" customHeight="1" x14ac:dyDescent="0.2">
      <c r="A10" s="6"/>
      <c r="B10" s="114" t="s">
        <v>5</v>
      </c>
      <c r="C10" s="114"/>
      <c r="D10" s="114"/>
      <c r="E10" s="114"/>
      <c r="F10" s="114"/>
      <c r="G10" s="114"/>
      <c r="H10" s="114"/>
      <c r="I10" s="114"/>
      <c r="J10" s="6"/>
      <c r="K10" s="112" t="s">
        <v>6</v>
      </c>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6"/>
      <c r="BG10" s="6"/>
      <c r="BH10" s="112" t="s">
        <v>7</v>
      </c>
      <c r="BI10" s="112"/>
      <c r="BJ10" s="112"/>
      <c r="BK10" s="112"/>
      <c r="BL10" s="112"/>
      <c r="BM10" s="112"/>
      <c r="BN10" s="112"/>
      <c r="BO10" s="112"/>
      <c r="BP10" s="112"/>
      <c r="BQ10" s="6"/>
      <c r="BR10" s="6"/>
      <c r="BS10" s="6"/>
      <c r="BT10" s="6"/>
      <c r="BU10" s="6"/>
      <c r="BV10" s="6"/>
      <c r="BW10" s="6"/>
      <c r="BX10" s="6"/>
      <c r="BY10" s="6"/>
      <c r="BZ10" s="6"/>
      <c r="CA10" s="6"/>
      <c r="CB10" s="6"/>
      <c r="CC10" s="6"/>
    </row>
    <row r="11" spans="1:81" ht="12" x14ac:dyDescent="0.2">
      <c r="A11" s="21"/>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6"/>
    </row>
    <row r="12" spans="1:81" ht="11.25" customHeight="1" x14ac:dyDescent="0.2">
      <c r="A12" s="21" t="s">
        <v>8</v>
      </c>
      <c r="B12" s="120">
        <v>1010000</v>
      </c>
      <c r="C12" s="120"/>
      <c r="D12" s="120"/>
      <c r="E12" s="120"/>
      <c r="F12" s="120"/>
      <c r="G12" s="120"/>
      <c r="H12" s="120"/>
      <c r="I12" s="120"/>
      <c r="J12" s="6"/>
      <c r="K12" s="121" t="s">
        <v>50</v>
      </c>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6"/>
      <c r="BG12" s="6"/>
      <c r="BH12" s="122">
        <v>42732053</v>
      </c>
      <c r="BI12" s="122"/>
      <c r="BJ12" s="122"/>
      <c r="BK12" s="122"/>
      <c r="BL12" s="122"/>
      <c r="BM12" s="122"/>
      <c r="BN12" s="122"/>
      <c r="BO12" s="122"/>
      <c r="BP12" s="122"/>
      <c r="BQ12" s="6"/>
      <c r="BR12" s="6"/>
      <c r="BS12" s="6"/>
      <c r="BT12" s="6"/>
      <c r="BU12" s="6"/>
      <c r="BV12" s="6"/>
      <c r="BW12" s="6"/>
      <c r="BX12" s="6"/>
      <c r="BY12" s="6"/>
      <c r="BZ12" s="6"/>
      <c r="CA12" s="6"/>
      <c r="CB12" s="6"/>
      <c r="CC12" s="6"/>
    </row>
    <row r="13" spans="1:81" s="3" customFormat="1" ht="23.25" customHeight="1" x14ac:dyDescent="0.2">
      <c r="A13" s="21"/>
      <c r="B13" s="114" t="s">
        <v>5</v>
      </c>
      <c r="C13" s="114"/>
      <c r="D13" s="114"/>
      <c r="E13" s="114"/>
      <c r="F13" s="114"/>
      <c r="G13" s="114"/>
      <c r="H13" s="114"/>
      <c r="I13" s="114"/>
      <c r="J13" s="21"/>
      <c r="K13" s="112" t="s">
        <v>9</v>
      </c>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21"/>
      <c r="BG13" s="21"/>
      <c r="BH13" s="112" t="s">
        <v>7</v>
      </c>
      <c r="BI13" s="112"/>
      <c r="BJ13" s="112"/>
      <c r="BK13" s="112"/>
      <c r="BL13" s="112"/>
      <c r="BM13" s="112"/>
      <c r="BN13" s="112"/>
      <c r="BO13" s="112"/>
      <c r="BP13" s="112"/>
      <c r="BQ13" s="21"/>
      <c r="BR13" s="21"/>
      <c r="BS13" s="21"/>
      <c r="BT13" s="21"/>
      <c r="BU13" s="21"/>
      <c r="BV13" s="21"/>
      <c r="BW13" s="21"/>
      <c r="BX13" s="21"/>
      <c r="BY13" s="21"/>
      <c r="BZ13" s="21"/>
      <c r="CA13" s="21"/>
      <c r="CB13" s="21"/>
      <c r="CC13" s="21"/>
    </row>
    <row r="14" spans="1:81" ht="12" x14ac:dyDescent="0.2">
      <c r="A14" s="21"/>
      <c r="B14" s="21"/>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6"/>
    </row>
    <row r="15" spans="1:81" ht="11.25" customHeight="1" x14ac:dyDescent="0.2">
      <c r="A15" s="21" t="s">
        <v>10</v>
      </c>
      <c r="B15" s="109">
        <v>1014040</v>
      </c>
      <c r="C15" s="109"/>
      <c r="D15" s="109"/>
      <c r="E15" s="109"/>
      <c r="F15" s="109"/>
      <c r="G15" s="109"/>
      <c r="H15" s="109"/>
      <c r="I15" s="109"/>
      <c r="J15" s="6"/>
      <c r="K15" s="123">
        <v>4040</v>
      </c>
      <c r="L15" s="123"/>
      <c r="M15" s="123"/>
      <c r="N15" s="123"/>
      <c r="O15" s="123"/>
      <c r="P15" s="123"/>
      <c r="Q15" s="123"/>
      <c r="R15" s="123"/>
      <c r="S15" s="6"/>
      <c r="T15" s="124" t="s">
        <v>53</v>
      </c>
      <c r="U15" s="124"/>
      <c r="V15" s="124"/>
      <c r="W15" s="124"/>
      <c r="X15" s="124"/>
      <c r="Y15" s="124"/>
      <c r="Z15" s="124"/>
      <c r="AA15" s="6"/>
      <c r="AB15" s="121" t="s">
        <v>54</v>
      </c>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21"/>
      <c r="AZ15" s="121"/>
      <c r="BA15" s="121"/>
      <c r="BB15" s="121"/>
      <c r="BC15" s="121"/>
      <c r="BD15" s="121"/>
      <c r="BE15" s="121"/>
      <c r="BF15" s="6"/>
      <c r="BG15" s="6"/>
      <c r="BH15" s="111">
        <v>6821810100</v>
      </c>
      <c r="BI15" s="111"/>
      <c r="BJ15" s="111"/>
      <c r="BK15" s="111"/>
      <c r="BL15" s="111"/>
      <c r="BM15" s="111"/>
      <c r="BN15" s="111"/>
      <c r="BO15" s="111"/>
      <c r="BP15" s="111"/>
      <c r="BQ15" s="6"/>
      <c r="BR15" s="6"/>
      <c r="BS15" s="6"/>
      <c r="BT15" s="6"/>
      <c r="BU15" s="6"/>
      <c r="BV15" s="6"/>
      <c r="BW15" s="6"/>
      <c r="BX15" s="6"/>
      <c r="BY15" s="6"/>
      <c r="BZ15" s="6"/>
      <c r="CA15" s="6"/>
      <c r="CB15" s="6"/>
      <c r="CC15" s="6"/>
    </row>
    <row r="16" spans="1:81" s="3" customFormat="1" ht="38.25" customHeight="1" x14ac:dyDescent="0.2">
      <c r="A16" s="21"/>
      <c r="B16" s="114" t="s">
        <v>11</v>
      </c>
      <c r="C16" s="114"/>
      <c r="D16" s="114"/>
      <c r="E16" s="114"/>
      <c r="F16" s="114"/>
      <c r="G16" s="114"/>
      <c r="H16" s="114"/>
      <c r="I16" s="114"/>
      <c r="J16" s="21"/>
      <c r="K16" s="115" t="s">
        <v>12</v>
      </c>
      <c r="L16" s="115"/>
      <c r="M16" s="115"/>
      <c r="N16" s="115"/>
      <c r="O16" s="115"/>
      <c r="P16" s="115"/>
      <c r="Q16" s="115"/>
      <c r="R16" s="115"/>
      <c r="S16" s="21"/>
      <c r="T16" s="115" t="s">
        <v>13</v>
      </c>
      <c r="U16" s="115"/>
      <c r="V16" s="115"/>
      <c r="W16" s="115"/>
      <c r="X16" s="115"/>
      <c r="Y16" s="115"/>
      <c r="Z16" s="115"/>
      <c r="AA16" s="21"/>
      <c r="AB16" s="115" t="s">
        <v>14</v>
      </c>
      <c r="AC16" s="115"/>
      <c r="AD16" s="115"/>
      <c r="AE16" s="115"/>
      <c r="AF16" s="115"/>
      <c r="AG16" s="115"/>
      <c r="AH16" s="115"/>
      <c r="AI16" s="115"/>
      <c r="AJ16" s="115"/>
      <c r="AK16" s="115"/>
      <c r="AL16" s="115"/>
      <c r="AM16" s="115"/>
      <c r="AN16" s="115"/>
      <c r="AO16" s="115"/>
      <c r="AP16" s="115"/>
      <c r="AQ16" s="115"/>
      <c r="AR16" s="115"/>
      <c r="AS16" s="115"/>
      <c r="AT16" s="115"/>
      <c r="AU16" s="115"/>
      <c r="AV16" s="115"/>
      <c r="AW16" s="115"/>
      <c r="AX16" s="115"/>
      <c r="AY16" s="115"/>
      <c r="AZ16" s="115"/>
      <c r="BA16" s="115"/>
      <c r="BB16" s="115"/>
      <c r="BC16" s="115"/>
      <c r="BD16" s="115"/>
      <c r="BE16" s="115"/>
      <c r="BF16" s="21"/>
      <c r="BG16" s="21"/>
      <c r="BH16" s="112" t="s">
        <v>15</v>
      </c>
      <c r="BI16" s="112"/>
      <c r="BJ16" s="112"/>
      <c r="BK16" s="112"/>
      <c r="BL16" s="112"/>
      <c r="BM16" s="112"/>
      <c r="BN16" s="112"/>
      <c r="BO16" s="112"/>
      <c r="BP16" s="112"/>
      <c r="BQ16" s="21"/>
      <c r="BR16" s="21"/>
      <c r="BS16" s="21"/>
      <c r="BT16" s="21"/>
      <c r="BU16" s="21"/>
      <c r="BV16" s="21"/>
      <c r="BW16" s="21"/>
      <c r="BX16" s="21"/>
      <c r="BY16" s="21"/>
      <c r="BZ16" s="21"/>
      <c r="CA16" s="21"/>
      <c r="CB16" s="21"/>
      <c r="CC16" s="21"/>
    </row>
    <row r="17" spans="1:81" ht="11.25" customHeight="1" x14ac:dyDescent="0.2">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row>
    <row r="18" spans="1:81" ht="11.25" customHeight="1" x14ac:dyDescent="0.2">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row>
    <row r="19" spans="1:81" ht="11.25" customHeight="1" x14ac:dyDescent="0.2">
      <c r="A19" s="74" t="s">
        <v>16</v>
      </c>
      <c r="B19" s="74"/>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6"/>
      <c r="BN19" s="6"/>
      <c r="BO19" s="6"/>
      <c r="BP19" s="6"/>
      <c r="BQ19" s="6"/>
      <c r="BR19" s="6"/>
      <c r="BS19" s="6"/>
      <c r="BT19" s="6"/>
      <c r="BU19" s="6"/>
      <c r="BV19" s="6"/>
      <c r="BW19" s="6"/>
      <c r="BX19" s="6"/>
      <c r="BY19" s="6"/>
      <c r="BZ19" s="6"/>
      <c r="CA19" s="6"/>
      <c r="CB19" s="6"/>
      <c r="CC19" s="6"/>
    </row>
    <row r="20" spans="1:81" ht="11.25" customHeight="1" x14ac:dyDescent="0.2">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row>
    <row r="21" spans="1:81" ht="11.25" customHeight="1" x14ac:dyDescent="0.2">
      <c r="A21" s="104" t="s">
        <v>17</v>
      </c>
      <c r="B21" s="104"/>
      <c r="C21" s="75" t="s">
        <v>18</v>
      </c>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6"/>
      <c r="BS21" s="6"/>
      <c r="BT21" s="6"/>
      <c r="BU21" s="6"/>
      <c r="BV21" s="6"/>
      <c r="BW21" s="6"/>
      <c r="BX21" s="6"/>
      <c r="BY21" s="6"/>
      <c r="BZ21" s="6"/>
      <c r="CA21" s="6"/>
      <c r="CB21" s="6"/>
      <c r="CC21" s="6"/>
    </row>
    <row r="22" spans="1:81" ht="11.25" customHeight="1" x14ac:dyDescent="0.2">
      <c r="A22" s="105"/>
      <c r="B22" s="88"/>
      <c r="C22" s="70"/>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P22" s="68"/>
      <c r="BQ22" s="113"/>
      <c r="BR22" s="6"/>
      <c r="BS22" s="6"/>
      <c r="BT22" s="6"/>
      <c r="BU22" s="6"/>
      <c r="BV22" s="6"/>
      <c r="BW22" s="6"/>
      <c r="BX22" s="6"/>
      <c r="BY22" s="6"/>
      <c r="BZ22" s="6"/>
      <c r="CA22" s="6"/>
      <c r="CB22" s="6"/>
      <c r="CC22" s="6"/>
    </row>
    <row r="23" spans="1:81" s="4" customFormat="1" ht="11.25" customHeight="1" x14ac:dyDescent="0.2">
      <c r="A23" s="38">
        <v>1</v>
      </c>
      <c r="B23" s="38"/>
      <c r="C23" s="106" t="s">
        <v>55</v>
      </c>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c r="BA23" s="107"/>
      <c r="BB23" s="107"/>
      <c r="BC23" s="107"/>
      <c r="BD23" s="107"/>
      <c r="BE23" s="107"/>
      <c r="BF23" s="107"/>
      <c r="BG23" s="107"/>
      <c r="BH23" s="107"/>
      <c r="BI23" s="107"/>
      <c r="BJ23" s="107"/>
      <c r="BK23" s="107"/>
      <c r="BL23" s="107"/>
      <c r="BM23" s="107"/>
      <c r="BN23" s="107"/>
      <c r="BO23" s="107"/>
      <c r="BP23" s="107"/>
      <c r="BQ23" s="108"/>
      <c r="BR23" s="7"/>
      <c r="BS23" s="7"/>
      <c r="BT23" s="7"/>
      <c r="BU23" s="7"/>
      <c r="BV23" s="7"/>
      <c r="BW23" s="7"/>
      <c r="BX23" s="7"/>
      <c r="BY23" s="7"/>
      <c r="BZ23" s="7"/>
      <c r="CA23" s="7"/>
      <c r="CB23" s="7"/>
      <c r="CC23" s="7"/>
    </row>
    <row r="24" spans="1:81" ht="11.25" customHeight="1" x14ac:dyDescent="0.2">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row>
    <row r="25" spans="1:81" ht="11.25" customHeight="1" x14ac:dyDescent="0.2">
      <c r="A25" s="110" t="s">
        <v>19</v>
      </c>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6"/>
      <c r="BS25" s="6"/>
      <c r="BT25" s="6"/>
      <c r="BU25" s="6"/>
      <c r="BV25" s="6"/>
      <c r="BW25" s="6"/>
      <c r="BX25" s="6"/>
      <c r="BY25" s="6"/>
      <c r="BZ25" s="6"/>
      <c r="CA25" s="6"/>
      <c r="CB25" s="6"/>
      <c r="CC25" s="6"/>
    </row>
    <row r="26" spans="1:81" ht="11.25" customHeight="1" x14ac:dyDescent="0.2">
      <c r="A26" s="116" t="s">
        <v>56</v>
      </c>
      <c r="B26" s="116"/>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116"/>
      <c r="BE26" s="116"/>
      <c r="BF26" s="116"/>
      <c r="BG26" s="116"/>
      <c r="BH26" s="116"/>
      <c r="BI26" s="116"/>
      <c r="BJ26" s="116"/>
      <c r="BK26" s="116"/>
      <c r="BL26" s="116"/>
      <c r="BM26" s="116"/>
      <c r="BN26" s="116"/>
      <c r="BO26" s="116"/>
      <c r="BP26" s="116"/>
      <c r="BQ26" s="116"/>
      <c r="BR26" s="6"/>
      <c r="BS26" s="6"/>
      <c r="BT26" s="6"/>
      <c r="BU26" s="6"/>
      <c r="BV26" s="6"/>
      <c r="BW26" s="6"/>
      <c r="BX26" s="6"/>
      <c r="BY26" s="6"/>
      <c r="BZ26" s="6"/>
      <c r="CA26" s="6"/>
      <c r="CB26" s="6"/>
      <c r="CC26" s="6"/>
    </row>
    <row r="27" spans="1:81" ht="11.25" customHeight="1" x14ac:dyDescent="0.2">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row>
    <row r="28" spans="1:81" s="1" customFormat="1" ht="11.25" customHeight="1" x14ac:dyDescent="0.2">
      <c r="A28" s="74" t="s">
        <v>20</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21"/>
      <c r="BN28" s="21"/>
      <c r="BO28" s="21"/>
      <c r="BP28" s="21"/>
      <c r="BQ28" s="21"/>
      <c r="BR28" s="21"/>
      <c r="BS28" s="21"/>
      <c r="BT28" s="21"/>
      <c r="BU28" s="21"/>
      <c r="BV28" s="21"/>
      <c r="BW28" s="21"/>
      <c r="BX28" s="21"/>
      <c r="BY28" s="21"/>
      <c r="BZ28" s="21"/>
      <c r="CA28" s="21"/>
      <c r="CB28" s="21"/>
      <c r="CC28" s="21"/>
    </row>
    <row r="29" spans="1:81" ht="11.25" customHeight="1" x14ac:dyDescent="0.2">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row>
    <row r="30" spans="1:81" ht="11.25" customHeight="1" x14ac:dyDescent="0.2">
      <c r="A30" s="104" t="s">
        <v>17</v>
      </c>
      <c r="B30" s="104"/>
      <c r="C30" s="75" t="s">
        <v>21</v>
      </c>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6"/>
      <c r="BS30" s="6"/>
      <c r="BT30" s="6"/>
      <c r="BU30" s="6"/>
      <c r="BV30" s="6"/>
      <c r="BW30" s="6"/>
      <c r="BX30" s="6"/>
      <c r="BY30" s="6"/>
      <c r="BZ30" s="6"/>
      <c r="CA30" s="6"/>
      <c r="CB30" s="6"/>
      <c r="CC30" s="6"/>
    </row>
    <row r="31" spans="1:81" ht="11.25" customHeight="1" x14ac:dyDescent="0.2">
      <c r="A31" s="105"/>
      <c r="B31" s="88"/>
      <c r="C31" s="70"/>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113"/>
      <c r="BR31" s="6"/>
      <c r="BS31" s="6"/>
      <c r="BT31" s="6"/>
      <c r="BU31" s="6"/>
      <c r="BV31" s="6"/>
      <c r="BW31" s="6"/>
      <c r="BX31" s="6"/>
      <c r="BY31" s="6"/>
      <c r="BZ31" s="6"/>
      <c r="CA31" s="6"/>
      <c r="CB31" s="6"/>
      <c r="CC31" s="6"/>
    </row>
    <row r="32" spans="1:81" s="4" customFormat="1" ht="11.25" customHeight="1" x14ac:dyDescent="0.2">
      <c r="A32" s="38">
        <v>1</v>
      </c>
      <c r="B32" s="38"/>
      <c r="C32" s="106" t="s">
        <v>57</v>
      </c>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107"/>
      <c r="BH32" s="107"/>
      <c r="BI32" s="107"/>
      <c r="BJ32" s="107"/>
      <c r="BK32" s="107"/>
      <c r="BL32" s="107"/>
      <c r="BM32" s="107"/>
      <c r="BN32" s="107"/>
      <c r="BO32" s="107"/>
      <c r="BP32" s="107"/>
      <c r="BQ32" s="108"/>
      <c r="BR32" s="7"/>
      <c r="BS32" s="7"/>
      <c r="BT32" s="7"/>
      <c r="BU32" s="7"/>
      <c r="BV32" s="7"/>
      <c r="BW32" s="7"/>
      <c r="BX32" s="7"/>
      <c r="BY32" s="7"/>
      <c r="BZ32" s="7"/>
      <c r="CA32" s="7"/>
      <c r="CB32" s="7"/>
      <c r="CC32" s="7"/>
    </row>
    <row r="33" spans="1:81" ht="11.25" customHeight="1" x14ac:dyDescent="0.2">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row>
    <row r="34" spans="1:81" ht="11.25" customHeight="1" x14ac:dyDescent="0.2">
      <c r="A34" s="74" t="s">
        <v>22</v>
      </c>
      <c r="B34" s="74"/>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6"/>
      <c r="BN34" s="6"/>
      <c r="BO34" s="6"/>
      <c r="BP34" s="6"/>
      <c r="BQ34" s="6"/>
      <c r="BR34" s="6"/>
      <c r="BS34" s="6"/>
      <c r="BT34" s="6"/>
      <c r="BU34" s="6"/>
      <c r="BV34" s="6"/>
      <c r="BW34" s="6"/>
      <c r="BX34" s="6"/>
      <c r="BY34" s="6"/>
      <c r="BZ34" s="6"/>
      <c r="CA34" s="6"/>
      <c r="CB34" s="6"/>
      <c r="CC34" s="6"/>
    </row>
    <row r="35" spans="1:81" ht="11.25" customHeight="1" x14ac:dyDescent="0.2">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117" t="s">
        <v>23</v>
      </c>
      <c r="BN35" s="117"/>
      <c r="BO35" s="117"/>
      <c r="BP35" s="117"/>
      <c r="BQ35" s="117"/>
      <c r="BR35" s="6"/>
      <c r="BS35" s="6"/>
      <c r="BT35" s="6"/>
      <c r="BU35" s="6"/>
      <c r="BV35" s="6"/>
      <c r="BW35" s="6"/>
      <c r="BX35" s="6"/>
      <c r="BY35" s="6"/>
      <c r="BZ35" s="6"/>
      <c r="CA35" s="6"/>
      <c r="CB35" s="6"/>
      <c r="CC35" s="6"/>
    </row>
    <row r="36" spans="1:81" ht="11.25" customHeight="1" x14ac:dyDescent="0.2">
      <c r="A36" s="104" t="s">
        <v>17</v>
      </c>
      <c r="B36" s="104"/>
      <c r="C36" s="69" t="s">
        <v>24</v>
      </c>
      <c r="D36" s="69"/>
      <c r="E36" s="69"/>
      <c r="F36" s="69"/>
      <c r="G36" s="69"/>
      <c r="H36" s="69"/>
      <c r="I36" s="69"/>
      <c r="J36" s="69"/>
      <c r="K36" s="69"/>
      <c r="L36" s="69"/>
      <c r="M36" s="69"/>
      <c r="N36" s="69"/>
      <c r="O36" s="69"/>
      <c r="P36" s="69"/>
      <c r="Q36" s="69"/>
      <c r="R36" s="69"/>
      <c r="S36" s="89" t="s">
        <v>25</v>
      </c>
      <c r="T36" s="89"/>
      <c r="U36" s="89"/>
      <c r="V36" s="89"/>
      <c r="W36" s="89"/>
      <c r="X36" s="89"/>
      <c r="Y36" s="89"/>
      <c r="Z36" s="89"/>
      <c r="AA36" s="89"/>
      <c r="AB36" s="89"/>
      <c r="AC36" s="89"/>
      <c r="AD36" s="89"/>
      <c r="AE36" s="89"/>
      <c r="AF36" s="89"/>
      <c r="AG36" s="89"/>
      <c r="AH36" s="89"/>
      <c r="AI36" s="89"/>
      <c r="AJ36" s="89"/>
      <c r="AK36" s="69" t="s">
        <v>26</v>
      </c>
      <c r="AL36" s="69"/>
      <c r="AM36" s="69"/>
      <c r="AN36" s="69"/>
      <c r="AO36" s="69"/>
      <c r="AP36" s="69"/>
      <c r="AQ36" s="69"/>
      <c r="AR36" s="69"/>
      <c r="AS36" s="69"/>
      <c r="AT36" s="69"/>
      <c r="AU36" s="69"/>
      <c r="AV36" s="69"/>
      <c r="AW36" s="69"/>
      <c r="AX36" s="69"/>
      <c r="AY36" s="69"/>
      <c r="AZ36" s="69"/>
      <c r="BA36" s="69"/>
      <c r="BB36" s="69"/>
      <c r="BC36" s="75" t="s">
        <v>27</v>
      </c>
      <c r="BD36" s="75"/>
      <c r="BE36" s="75"/>
      <c r="BF36" s="75"/>
      <c r="BG36" s="75"/>
      <c r="BH36" s="75"/>
      <c r="BI36" s="75"/>
      <c r="BJ36" s="75"/>
      <c r="BK36" s="75"/>
      <c r="BL36" s="75"/>
      <c r="BM36" s="75"/>
      <c r="BN36" s="75"/>
      <c r="BO36" s="75"/>
      <c r="BP36" s="75"/>
      <c r="BQ36" s="75"/>
      <c r="BR36" s="6"/>
      <c r="BS36" s="6"/>
      <c r="BT36" s="6"/>
      <c r="BU36" s="6"/>
      <c r="BV36" s="6"/>
      <c r="BW36" s="6"/>
      <c r="BX36" s="6"/>
      <c r="BY36" s="6"/>
      <c r="BZ36" s="6"/>
      <c r="CA36" s="6"/>
      <c r="CB36" s="6"/>
      <c r="CC36" s="6"/>
    </row>
    <row r="37" spans="1:81" ht="21.75" customHeight="1" x14ac:dyDescent="0.2">
      <c r="A37" s="105"/>
      <c r="B37" s="88"/>
      <c r="C37" s="70"/>
      <c r="D37" s="68"/>
      <c r="E37" s="68"/>
      <c r="F37" s="68"/>
      <c r="G37" s="68"/>
      <c r="H37" s="68"/>
      <c r="I37" s="68"/>
      <c r="J37" s="68"/>
      <c r="K37" s="68"/>
      <c r="L37" s="68"/>
      <c r="M37" s="68"/>
      <c r="N37" s="68"/>
      <c r="O37" s="68"/>
      <c r="P37" s="68"/>
      <c r="Q37" s="68"/>
      <c r="R37" s="68"/>
      <c r="S37" s="76" t="s">
        <v>28</v>
      </c>
      <c r="T37" s="76"/>
      <c r="U37" s="76"/>
      <c r="V37" s="76"/>
      <c r="W37" s="76"/>
      <c r="X37" s="76"/>
      <c r="Y37" s="76" t="s">
        <v>29</v>
      </c>
      <c r="Z37" s="76"/>
      <c r="AA37" s="76"/>
      <c r="AB37" s="76"/>
      <c r="AC37" s="76"/>
      <c r="AD37" s="76"/>
      <c r="AE37" s="76" t="s">
        <v>30</v>
      </c>
      <c r="AF37" s="76"/>
      <c r="AG37" s="76"/>
      <c r="AH37" s="76"/>
      <c r="AI37" s="76"/>
      <c r="AJ37" s="76"/>
      <c r="AK37" s="78" t="s">
        <v>28</v>
      </c>
      <c r="AL37" s="78"/>
      <c r="AM37" s="78"/>
      <c r="AN37" s="78"/>
      <c r="AO37" s="78"/>
      <c r="AP37" s="78"/>
      <c r="AQ37" s="78" t="s">
        <v>29</v>
      </c>
      <c r="AR37" s="78"/>
      <c r="AS37" s="78"/>
      <c r="AT37" s="78"/>
      <c r="AU37" s="78"/>
      <c r="AV37" s="78"/>
      <c r="AW37" s="78" t="s">
        <v>30</v>
      </c>
      <c r="AX37" s="78"/>
      <c r="AY37" s="78"/>
      <c r="AZ37" s="78"/>
      <c r="BA37" s="78"/>
      <c r="BB37" s="78"/>
      <c r="BC37" s="78" t="s">
        <v>28</v>
      </c>
      <c r="BD37" s="78"/>
      <c r="BE37" s="78"/>
      <c r="BF37" s="78"/>
      <c r="BG37" s="78"/>
      <c r="BH37" s="78" t="s">
        <v>29</v>
      </c>
      <c r="BI37" s="78"/>
      <c r="BJ37" s="78"/>
      <c r="BK37" s="78"/>
      <c r="BL37" s="78"/>
      <c r="BM37" s="77" t="s">
        <v>30</v>
      </c>
      <c r="BN37" s="77"/>
      <c r="BO37" s="77"/>
      <c r="BP37" s="77"/>
      <c r="BQ37" s="77"/>
      <c r="BR37" s="6"/>
      <c r="BS37" s="6"/>
      <c r="BT37" s="6"/>
      <c r="BU37" s="6"/>
      <c r="BV37" s="6"/>
      <c r="BW37" s="6"/>
      <c r="BX37" s="6"/>
      <c r="BY37" s="6"/>
      <c r="BZ37" s="6"/>
      <c r="CA37" s="6"/>
      <c r="CB37" s="6"/>
      <c r="CC37" s="6"/>
    </row>
    <row r="38" spans="1:81" ht="11.25" customHeight="1" thickBot="1" x14ac:dyDescent="0.25">
      <c r="A38" s="100">
        <v>1</v>
      </c>
      <c r="B38" s="100"/>
      <c r="C38" s="98">
        <v>2</v>
      </c>
      <c r="D38" s="98"/>
      <c r="E38" s="98"/>
      <c r="F38" s="98"/>
      <c r="G38" s="98"/>
      <c r="H38" s="98"/>
      <c r="I38" s="98"/>
      <c r="J38" s="98"/>
      <c r="K38" s="98"/>
      <c r="L38" s="98"/>
      <c r="M38" s="98"/>
      <c r="N38" s="98"/>
      <c r="O38" s="98"/>
      <c r="P38" s="98"/>
      <c r="Q38" s="98"/>
      <c r="R38" s="98"/>
      <c r="S38" s="80">
        <v>3</v>
      </c>
      <c r="T38" s="80"/>
      <c r="U38" s="80"/>
      <c r="V38" s="80"/>
      <c r="W38" s="80"/>
      <c r="X38" s="80"/>
      <c r="Y38" s="80">
        <v>4</v>
      </c>
      <c r="Z38" s="80"/>
      <c r="AA38" s="80"/>
      <c r="AB38" s="80"/>
      <c r="AC38" s="80"/>
      <c r="AD38" s="80"/>
      <c r="AE38" s="80">
        <v>5</v>
      </c>
      <c r="AF38" s="80"/>
      <c r="AG38" s="80"/>
      <c r="AH38" s="80"/>
      <c r="AI38" s="80"/>
      <c r="AJ38" s="80"/>
      <c r="AK38" s="98">
        <v>6</v>
      </c>
      <c r="AL38" s="98"/>
      <c r="AM38" s="98"/>
      <c r="AN38" s="98"/>
      <c r="AO38" s="98"/>
      <c r="AP38" s="98"/>
      <c r="AQ38" s="98">
        <v>7</v>
      </c>
      <c r="AR38" s="98"/>
      <c r="AS38" s="98"/>
      <c r="AT38" s="98"/>
      <c r="AU38" s="98"/>
      <c r="AV38" s="98"/>
      <c r="AW38" s="98">
        <v>8</v>
      </c>
      <c r="AX38" s="98"/>
      <c r="AY38" s="98"/>
      <c r="AZ38" s="98"/>
      <c r="BA38" s="98"/>
      <c r="BB38" s="98"/>
      <c r="BC38" s="98">
        <v>9</v>
      </c>
      <c r="BD38" s="98"/>
      <c r="BE38" s="98"/>
      <c r="BF38" s="98"/>
      <c r="BG38" s="98"/>
      <c r="BH38" s="98">
        <v>10</v>
      </c>
      <c r="BI38" s="98"/>
      <c r="BJ38" s="98"/>
      <c r="BK38" s="98"/>
      <c r="BL38" s="98"/>
      <c r="BM38" s="79">
        <v>11</v>
      </c>
      <c r="BN38" s="79"/>
      <c r="BO38" s="79"/>
      <c r="BP38" s="79"/>
      <c r="BQ38" s="79"/>
      <c r="BR38" s="6"/>
      <c r="BS38" s="6"/>
      <c r="BT38" s="6"/>
      <c r="BU38" s="6"/>
      <c r="BV38" s="6"/>
      <c r="BW38" s="6"/>
      <c r="BX38" s="6"/>
      <c r="BY38" s="6"/>
      <c r="BZ38" s="6"/>
      <c r="CA38" s="6"/>
      <c r="CB38" s="6"/>
      <c r="CC38" s="6"/>
    </row>
    <row r="39" spans="1:81" s="4" customFormat="1" ht="37.5" customHeight="1" x14ac:dyDescent="0.2">
      <c r="A39" s="40">
        <v>1</v>
      </c>
      <c r="B39" s="40"/>
      <c r="C39" s="95" t="s">
        <v>58</v>
      </c>
      <c r="D39" s="96"/>
      <c r="E39" s="96"/>
      <c r="F39" s="96"/>
      <c r="G39" s="96"/>
      <c r="H39" s="96"/>
      <c r="I39" s="96"/>
      <c r="J39" s="96"/>
      <c r="K39" s="96"/>
      <c r="L39" s="96"/>
      <c r="M39" s="96"/>
      <c r="N39" s="96"/>
      <c r="O39" s="96"/>
      <c r="P39" s="96"/>
      <c r="Q39" s="96"/>
      <c r="R39" s="97"/>
      <c r="S39" s="92">
        <v>434436</v>
      </c>
      <c r="T39" s="92"/>
      <c r="U39" s="92"/>
      <c r="V39" s="92"/>
      <c r="W39" s="92"/>
      <c r="X39" s="92"/>
      <c r="Y39" s="99">
        <v>2000</v>
      </c>
      <c r="Z39" s="99"/>
      <c r="AA39" s="99"/>
      <c r="AB39" s="99"/>
      <c r="AC39" s="99"/>
      <c r="AD39" s="99"/>
      <c r="AE39" s="92">
        <f>S39+Y39</f>
        <v>436436</v>
      </c>
      <c r="AF39" s="92"/>
      <c r="AG39" s="92"/>
      <c r="AH39" s="92"/>
      <c r="AI39" s="92"/>
      <c r="AJ39" s="92"/>
      <c r="AK39" s="101">
        <v>324329.52</v>
      </c>
      <c r="AL39" s="102"/>
      <c r="AM39" s="102"/>
      <c r="AN39" s="102"/>
      <c r="AO39" s="102"/>
      <c r="AP39" s="103"/>
      <c r="AQ39" s="101">
        <v>34600</v>
      </c>
      <c r="AR39" s="102"/>
      <c r="AS39" s="102"/>
      <c r="AT39" s="102"/>
      <c r="AU39" s="102"/>
      <c r="AV39" s="103"/>
      <c r="AW39" s="99">
        <f>AK39+AQ39</f>
        <v>358929.52</v>
      </c>
      <c r="AX39" s="99"/>
      <c r="AY39" s="99"/>
      <c r="AZ39" s="99"/>
      <c r="BA39" s="99"/>
      <c r="BB39" s="99"/>
      <c r="BC39" s="92">
        <f>AK39-S39</f>
        <v>-110106.47999999998</v>
      </c>
      <c r="BD39" s="92"/>
      <c r="BE39" s="92"/>
      <c r="BF39" s="92"/>
      <c r="BG39" s="92"/>
      <c r="BH39" s="99">
        <f>AQ39-Y39</f>
        <v>32600</v>
      </c>
      <c r="BI39" s="99"/>
      <c r="BJ39" s="99"/>
      <c r="BK39" s="99"/>
      <c r="BL39" s="99"/>
      <c r="BM39" s="92">
        <f>BC39+BH39</f>
        <v>-77506.479999999981</v>
      </c>
      <c r="BN39" s="92"/>
      <c r="BO39" s="92"/>
      <c r="BP39" s="92"/>
      <c r="BQ39" s="92"/>
      <c r="BR39" s="7"/>
      <c r="BS39" s="7"/>
      <c r="BT39" s="7"/>
      <c r="BU39" s="7"/>
      <c r="BV39" s="7"/>
      <c r="BW39" s="7"/>
      <c r="BX39" s="7"/>
      <c r="BY39" s="7"/>
      <c r="BZ39" s="7"/>
      <c r="CA39" s="7"/>
      <c r="CB39" s="7"/>
      <c r="CC39" s="7"/>
    </row>
    <row r="40" spans="1:81" s="4" customFormat="1" ht="11.25" customHeight="1" x14ac:dyDescent="0.2">
      <c r="A40" s="93" t="s">
        <v>31</v>
      </c>
      <c r="B40" s="93"/>
      <c r="C40" s="93"/>
      <c r="D40" s="93"/>
      <c r="E40" s="93"/>
      <c r="F40" s="93"/>
      <c r="G40" s="93"/>
      <c r="H40" s="93"/>
      <c r="I40" s="93"/>
      <c r="J40" s="93"/>
      <c r="K40" s="93"/>
      <c r="L40" s="93"/>
      <c r="M40" s="93"/>
      <c r="N40" s="93"/>
      <c r="O40" s="93"/>
      <c r="P40" s="93"/>
      <c r="Q40" s="93"/>
      <c r="R40" s="93"/>
      <c r="S40" s="92">
        <f>SUM(S39)</f>
        <v>434436</v>
      </c>
      <c r="T40" s="92"/>
      <c r="U40" s="92"/>
      <c r="V40" s="92"/>
      <c r="W40" s="92"/>
      <c r="X40" s="92"/>
      <c r="Y40" s="92">
        <f>SUM(Y39)</f>
        <v>2000</v>
      </c>
      <c r="Z40" s="92"/>
      <c r="AA40" s="92"/>
      <c r="AB40" s="92"/>
      <c r="AC40" s="92"/>
      <c r="AD40" s="92"/>
      <c r="AE40" s="92">
        <f>SUM(AE39)</f>
        <v>436436</v>
      </c>
      <c r="AF40" s="92"/>
      <c r="AG40" s="92"/>
      <c r="AH40" s="92"/>
      <c r="AI40" s="92"/>
      <c r="AJ40" s="92"/>
      <c r="AK40" s="92">
        <f>SUM(AK39)</f>
        <v>324329.52</v>
      </c>
      <c r="AL40" s="92"/>
      <c r="AM40" s="92"/>
      <c r="AN40" s="92"/>
      <c r="AO40" s="92"/>
      <c r="AP40" s="92"/>
      <c r="AQ40" s="92">
        <f>SUM(AQ39)</f>
        <v>34600</v>
      </c>
      <c r="AR40" s="92"/>
      <c r="AS40" s="92"/>
      <c r="AT40" s="92"/>
      <c r="AU40" s="92"/>
      <c r="AV40" s="92"/>
      <c r="AW40" s="92">
        <f>SUM(AW39)</f>
        <v>358929.52</v>
      </c>
      <c r="AX40" s="92"/>
      <c r="AY40" s="92"/>
      <c r="AZ40" s="92"/>
      <c r="BA40" s="92"/>
      <c r="BB40" s="92"/>
      <c r="BC40" s="92">
        <f>SUM(BC39)</f>
        <v>-110106.47999999998</v>
      </c>
      <c r="BD40" s="92"/>
      <c r="BE40" s="92"/>
      <c r="BF40" s="92"/>
      <c r="BG40" s="92"/>
      <c r="BH40" s="92">
        <f>SUM(BH39)</f>
        <v>32600</v>
      </c>
      <c r="BI40" s="92"/>
      <c r="BJ40" s="92"/>
      <c r="BK40" s="92"/>
      <c r="BL40" s="92"/>
      <c r="BM40" s="92">
        <f>SUM(BM39)</f>
        <v>-77506.479999999981</v>
      </c>
      <c r="BN40" s="92"/>
      <c r="BO40" s="92"/>
      <c r="BP40" s="92"/>
      <c r="BQ40" s="92"/>
      <c r="BR40" s="7"/>
      <c r="BS40" s="7"/>
      <c r="BT40" s="7"/>
      <c r="BU40" s="7"/>
      <c r="BV40" s="7"/>
      <c r="BW40" s="7"/>
      <c r="BX40" s="7"/>
      <c r="BY40" s="7"/>
      <c r="BZ40" s="7"/>
      <c r="CA40" s="7"/>
      <c r="CB40" s="7"/>
      <c r="CC40" s="7"/>
    </row>
    <row r="41" spans="1:81" s="13" customFormat="1" ht="30.75" customHeight="1" x14ac:dyDescent="0.2">
      <c r="A41" s="133" t="s">
        <v>99</v>
      </c>
      <c r="B41" s="133"/>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c r="AO41" s="133"/>
      <c r="AP41" s="133"/>
      <c r="AQ41" s="133"/>
      <c r="AR41" s="133"/>
      <c r="AS41" s="133"/>
      <c r="AT41" s="133"/>
      <c r="AU41" s="133"/>
      <c r="AV41" s="133"/>
      <c r="AW41" s="133"/>
      <c r="AX41" s="133"/>
      <c r="AY41" s="133"/>
      <c r="AZ41" s="133"/>
      <c r="BA41" s="133"/>
      <c r="BB41" s="133"/>
      <c r="BC41" s="133"/>
      <c r="BD41" s="133"/>
      <c r="BE41" s="133"/>
      <c r="BF41" s="133"/>
      <c r="BG41" s="133"/>
      <c r="BH41" s="133"/>
      <c r="BI41" s="133"/>
      <c r="BJ41" s="133"/>
      <c r="BK41" s="133"/>
      <c r="BL41" s="133"/>
      <c r="BM41" s="133"/>
      <c r="BN41" s="133"/>
      <c r="BO41" s="133"/>
      <c r="BP41" s="133"/>
      <c r="BQ41" s="133"/>
      <c r="BR41" s="12"/>
      <c r="BS41" s="12"/>
      <c r="BT41" s="12"/>
      <c r="BU41" s="12"/>
      <c r="BV41" s="12"/>
      <c r="BW41" s="12"/>
      <c r="BX41" s="12"/>
      <c r="BY41" s="12"/>
      <c r="BZ41" s="12"/>
      <c r="CA41" s="12"/>
      <c r="CB41" s="12"/>
      <c r="CC41" s="12"/>
    </row>
    <row r="42" spans="1:81" s="4" customFormat="1" ht="11.25" customHeight="1" x14ac:dyDescent="0.2">
      <c r="A42" s="8"/>
      <c r="B42" s="8"/>
      <c r="C42" s="9"/>
      <c r="D42" s="9"/>
      <c r="E42" s="9"/>
      <c r="F42" s="9"/>
      <c r="G42" s="9"/>
      <c r="H42" s="9"/>
      <c r="I42" s="9"/>
      <c r="J42" s="9"/>
      <c r="K42" s="9"/>
      <c r="L42" s="9"/>
      <c r="M42" s="9"/>
      <c r="N42" s="9"/>
      <c r="O42" s="9"/>
      <c r="P42" s="9"/>
      <c r="Q42" s="9"/>
      <c r="R42" s="9"/>
      <c r="S42" s="9"/>
      <c r="T42" s="9"/>
      <c r="U42" s="9"/>
      <c r="V42" s="9"/>
      <c r="W42" s="9"/>
      <c r="X42" s="9"/>
      <c r="Y42" s="9"/>
      <c r="Z42" s="94"/>
      <c r="AA42" s="94"/>
      <c r="AB42" s="94"/>
      <c r="AC42" s="94"/>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7"/>
      <c r="BS42" s="7"/>
      <c r="BT42" s="7"/>
      <c r="BU42" s="7"/>
      <c r="BV42" s="7"/>
      <c r="BW42" s="7"/>
      <c r="BX42" s="7"/>
      <c r="BY42" s="7"/>
      <c r="BZ42" s="7"/>
      <c r="CA42" s="7"/>
      <c r="CB42" s="7"/>
      <c r="CC42" s="7"/>
    </row>
    <row r="43" spans="1:81" ht="11.25" customHeight="1" x14ac:dyDescent="0.2">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row>
    <row r="44" spans="1:81" ht="11.25" customHeight="1" x14ac:dyDescent="0.2">
      <c r="A44" s="74" t="s">
        <v>32</v>
      </c>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6"/>
      <c r="BN44" s="6"/>
      <c r="BO44" s="6"/>
      <c r="BP44" s="6"/>
      <c r="BQ44" s="6"/>
      <c r="BR44" s="6"/>
      <c r="BS44" s="6"/>
      <c r="BT44" s="6"/>
      <c r="BU44" s="6"/>
      <c r="BV44" s="6"/>
      <c r="BW44" s="6"/>
      <c r="BX44" s="6"/>
      <c r="BY44" s="6"/>
      <c r="BZ44" s="6"/>
      <c r="CA44" s="6"/>
      <c r="CB44" s="6"/>
      <c r="CC44" s="6"/>
    </row>
    <row r="45" spans="1:81" s="1" customFormat="1" ht="11.25" customHeight="1" x14ac:dyDescent="0.2">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48" t="s">
        <v>23</v>
      </c>
      <c r="BN45" s="48"/>
      <c r="BO45" s="48"/>
      <c r="BP45" s="48"/>
      <c r="BQ45" s="48"/>
      <c r="BR45" s="21"/>
      <c r="BS45" s="21"/>
      <c r="BT45" s="21"/>
      <c r="BU45" s="21"/>
      <c r="BV45" s="21"/>
      <c r="BW45" s="21"/>
      <c r="BX45" s="21"/>
      <c r="BY45" s="21"/>
      <c r="BZ45" s="21"/>
      <c r="CA45" s="21"/>
      <c r="CB45" s="21"/>
      <c r="CC45" s="21"/>
    </row>
    <row r="46" spans="1:81" ht="21.75" customHeight="1" x14ac:dyDescent="0.2">
      <c r="A46" s="82" t="s">
        <v>17</v>
      </c>
      <c r="B46" s="82"/>
      <c r="C46" s="85" t="s">
        <v>33</v>
      </c>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9" t="s">
        <v>25</v>
      </c>
      <c r="AE46" s="89"/>
      <c r="AF46" s="89"/>
      <c r="AG46" s="89"/>
      <c r="AH46" s="89"/>
      <c r="AI46" s="89"/>
      <c r="AJ46" s="89"/>
      <c r="AK46" s="89"/>
      <c r="AL46" s="89"/>
      <c r="AM46" s="89"/>
      <c r="AN46" s="89"/>
      <c r="AO46" s="89"/>
      <c r="AP46" s="89"/>
      <c r="AQ46" s="89"/>
      <c r="AR46" s="89"/>
      <c r="AS46" s="89" t="s">
        <v>34</v>
      </c>
      <c r="AT46" s="89"/>
      <c r="AU46" s="89"/>
      <c r="AV46" s="89"/>
      <c r="AW46" s="89"/>
      <c r="AX46" s="89"/>
      <c r="AY46" s="89"/>
      <c r="AZ46" s="89"/>
      <c r="BA46" s="89"/>
      <c r="BB46" s="89"/>
      <c r="BC46" s="89"/>
      <c r="BD46" s="89"/>
      <c r="BE46" s="89"/>
      <c r="BF46" s="89"/>
      <c r="BG46" s="89"/>
      <c r="BH46" s="90" t="s">
        <v>27</v>
      </c>
      <c r="BI46" s="90"/>
      <c r="BJ46" s="90"/>
      <c r="BK46" s="90"/>
      <c r="BL46" s="90"/>
      <c r="BM46" s="90"/>
      <c r="BN46" s="90"/>
      <c r="BO46" s="90"/>
      <c r="BP46" s="90"/>
      <c r="BQ46" s="90"/>
      <c r="BR46" s="90"/>
      <c r="BS46" s="90"/>
      <c r="BT46" s="6"/>
      <c r="BU46" s="6"/>
      <c r="BV46" s="6"/>
      <c r="BW46" s="6"/>
      <c r="BX46" s="6"/>
      <c r="BY46" s="6"/>
      <c r="BZ46" s="6"/>
      <c r="CA46" s="6"/>
      <c r="CB46" s="6"/>
      <c r="CC46" s="6"/>
    </row>
    <row r="47" spans="1:81" ht="21.75" customHeight="1" x14ac:dyDescent="0.2">
      <c r="A47" s="83"/>
      <c r="B47" s="84"/>
      <c r="C47" s="86"/>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8"/>
      <c r="AD47" s="76" t="s">
        <v>28</v>
      </c>
      <c r="AE47" s="76"/>
      <c r="AF47" s="76"/>
      <c r="AG47" s="76"/>
      <c r="AH47" s="76"/>
      <c r="AI47" s="76" t="s">
        <v>29</v>
      </c>
      <c r="AJ47" s="76"/>
      <c r="AK47" s="76"/>
      <c r="AL47" s="76"/>
      <c r="AM47" s="76"/>
      <c r="AN47" s="76" t="s">
        <v>30</v>
      </c>
      <c r="AO47" s="76"/>
      <c r="AP47" s="76"/>
      <c r="AQ47" s="76"/>
      <c r="AR47" s="76"/>
      <c r="AS47" s="76" t="s">
        <v>28</v>
      </c>
      <c r="AT47" s="76"/>
      <c r="AU47" s="76"/>
      <c r="AV47" s="76"/>
      <c r="AW47" s="76"/>
      <c r="AX47" s="76" t="s">
        <v>29</v>
      </c>
      <c r="AY47" s="76"/>
      <c r="AZ47" s="76"/>
      <c r="BA47" s="76"/>
      <c r="BB47" s="76"/>
      <c r="BC47" s="76" t="s">
        <v>30</v>
      </c>
      <c r="BD47" s="76"/>
      <c r="BE47" s="76"/>
      <c r="BF47" s="76"/>
      <c r="BG47" s="76"/>
      <c r="BH47" s="76" t="s">
        <v>28</v>
      </c>
      <c r="BI47" s="76"/>
      <c r="BJ47" s="76"/>
      <c r="BK47" s="76"/>
      <c r="BL47" s="76" t="s">
        <v>29</v>
      </c>
      <c r="BM47" s="76"/>
      <c r="BN47" s="76"/>
      <c r="BO47" s="76"/>
      <c r="BP47" s="91" t="s">
        <v>30</v>
      </c>
      <c r="BQ47" s="91"/>
      <c r="BR47" s="91"/>
      <c r="BS47" s="91"/>
      <c r="BT47" s="6"/>
      <c r="BU47" s="6"/>
      <c r="BV47" s="6"/>
      <c r="BW47" s="6"/>
      <c r="BX47" s="6"/>
      <c r="BY47" s="6"/>
      <c r="BZ47" s="6"/>
      <c r="CA47" s="6"/>
      <c r="CB47" s="6"/>
      <c r="CC47" s="6"/>
    </row>
    <row r="48" spans="1:81" s="1" customFormat="1" ht="13.5" customHeight="1" x14ac:dyDescent="0.2">
      <c r="A48" s="81">
        <v>1</v>
      </c>
      <c r="B48" s="81"/>
      <c r="C48" s="80">
        <v>2</v>
      </c>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v>3</v>
      </c>
      <c r="AE48" s="80"/>
      <c r="AF48" s="80"/>
      <c r="AG48" s="80"/>
      <c r="AH48" s="80"/>
      <c r="AI48" s="80">
        <v>4</v>
      </c>
      <c r="AJ48" s="80"/>
      <c r="AK48" s="80"/>
      <c r="AL48" s="80"/>
      <c r="AM48" s="80"/>
      <c r="AN48" s="80">
        <v>5</v>
      </c>
      <c r="AO48" s="80"/>
      <c r="AP48" s="80"/>
      <c r="AQ48" s="80"/>
      <c r="AR48" s="80"/>
      <c r="AS48" s="80">
        <v>6</v>
      </c>
      <c r="AT48" s="80"/>
      <c r="AU48" s="80"/>
      <c r="AV48" s="80"/>
      <c r="AW48" s="80"/>
      <c r="AX48" s="80">
        <v>7</v>
      </c>
      <c r="AY48" s="80"/>
      <c r="AZ48" s="80"/>
      <c r="BA48" s="80"/>
      <c r="BB48" s="80"/>
      <c r="BC48" s="80">
        <v>8</v>
      </c>
      <c r="BD48" s="80"/>
      <c r="BE48" s="80"/>
      <c r="BF48" s="80"/>
      <c r="BG48" s="80"/>
      <c r="BH48" s="80">
        <v>9</v>
      </c>
      <c r="BI48" s="80"/>
      <c r="BJ48" s="80"/>
      <c r="BK48" s="80"/>
      <c r="BL48" s="80">
        <v>10</v>
      </c>
      <c r="BM48" s="80"/>
      <c r="BN48" s="80"/>
      <c r="BO48" s="80"/>
      <c r="BP48" s="79">
        <v>11</v>
      </c>
      <c r="BQ48" s="79"/>
      <c r="BR48" s="79"/>
      <c r="BS48" s="79"/>
      <c r="BT48" s="21"/>
      <c r="BU48" s="21"/>
      <c r="BV48" s="21"/>
      <c r="BW48" s="21"/>
      <c r="BX48" s="21"/>
      <c r="BY48" s="21"/>
      <c r="BZ48" s="21"/>
      <c r="CA48" s="21"/>
      <c r="CB48" s="21"/>
      <c r="CC48" s="21"/>
    </row>
    <row r="49" spans="1:81" s="5" customFormat="1" ht="11.25" customHeight="1" x14ac:dyDescent="0.2">
      <c r="A49" s="60"/>
      <c r="B49" s="60"/>
      <c r="C49" s="60" t="s">
        <v>31</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3"/>
      <c r="BR49" s="73"/>
      <c r="BS49" s="73"/>
      <c r="BT49" s="20"/>
      <c r="BU49" s="20"/>
      <c r="BV49" s="20"/>
      <c r="BW49" s="20"/>
      <c r="BX49" s="20"/>
      <c r="BY49" s="20"/>
      <c r="BZ49" s="20"/>
      <c r="CA49" s="20"/>
      <c r="CB49" s="20"/>
      <c r="CC49" s="20"/>
    </row>
    <row r="50" spans="1:81" s="1" customFormat="1" ht="11.25" customHeight="1" x14ac:dyDescent="0.2">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row>
    <row r="51" spans="1:81" ht="11.25" customHeight="1" x14ac:dyDescent="0.2">
      <c r="A51" s="74" t="s">
        <v>35</v>
      </c>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4"/>
      <c r="BR51" s="6"/>
      <c r="BS51" s="6"/>
      <c r="BT51" s="6"/>
      <c r="BU51" s="6"/>
      <c r="BV51" s="6"/>
      <c r="BW51" s="6"/>
      <c r="BX51" s="6"/>
      <c r="BY51" s="6"/>
      <c r="BZ51" s="6"/>
      <c r="CA51" s="6"/>
      <c r="CB51" s="6"/>
      <c r="CC51" s="6"/>
    </row>
    <row r="52" spans="1:81" ht="11.25" customHeight="1" x14ac:dyDescent="0.2">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row>
    <row r="53" spans="1:81" ht="32.25" customHeight="1" x14ac:dyDescent="0.2">
      <c r="A53" s="66" t="s">
        <v>17</v>
      </c>
      <c r="B53" s="66"/>
      <c r="C53" s="69" t="s">
        <v>36</v>
      </c>
      <c r="D53" s="69"/>
      <c r="E53" s="69"/>
      <c r="F53" s="69"/>
      <c r="G53" s="69"/>
      <c r="H53" s="69"/>
      <c r="I53" s="69"/>
      <c r="J53" s="69"/>
      <c r="K53" s="69"/>
      <c r="L53" s="69"/>
      <c r="M53" s="69"/>
      <c r="N53" s="69"/>
      <c r="O53" s="69"/>
      <c r="P53" s="69"/>
      <c r="Q53" s="69"/>
      <c r="R53" s="69"/>
      <c r="S53" s="69"/>
      <c r="T53" s="69"/>
      <c r="U53" s="69"/>
      <c r="V53" s="69"/>
      <c r="W53" s="69"/>
      <c r="X53" s="69"/>
      <c r="Y53" s="69" t="s">
        <v>37</v>
      </c>
      <c r="Z53" s="69"/>
      <c r="AA53" s="69"/>
      <c r="AB53" s="69" t="s">
        <v>38</v>
      </c>
      <c r="AC53" s="69"/>
      <c r="AD53" s="69"/>
      <c r="AE53" s="69"/>
      <c r="AF53" s="69"/>
      <c r="AG53" s="69"/>
      <c r="AH53" s="69"/>
      <c r="AI53" s="69"/>
      <c r="AJ53" s="69" t="s">
        <v>25</v>
      </c>
      <c r="AK53" s="69"/>
      <c r="AL53" s="69"/>
      <c r="AM53" s="69"/>
      <c r="AN53" s="69"/>
      <c r="AO53" s="69"/>
      <c r="AP53" s="69"/>
      <c r="AQ53" s="69"/>
      <c r="AR53" s="69"/>
      <c r="AS53" s="69"/>
      <c r="AT53" s="69"/>
      <c r="AU53" s="69"/>
      <c r="AV53" s="69"/>
      <c r="AW53" s="69"/>
      <c r="AX53" s="69"/>
      <c r="AY53" s="69" t="s">
        <v>39</v>
      </c>
      <c r="AZ53" s="69"/>
      <c r="BA53" s="69"/>
      <c r="BB53" s="69"/>
      <c r="BC53" s="69"/>
      <c r="BD53" s="69"/>
      <c r="BE53" s="69"/>
      <c r="BF53" s="69"/>
      <c r="BG53" s="69"/>
      <c r="BH53" s="69"/>
      <c r="BI53" s="69"/>
      <c r="BJ53" s="69"/>
      <c r="BK53" s="69"/>
      <c r="BL53" s="69"/>
      <c r="BM53" s="69"/>
      <c r="BN53" s="75" t="s">
        <v>27</v>
      </c>
      <c r="BO53" s="75"/>
      <c r="BP53" s="75"/>
      <c r="BQ53" s="75"/>
      <c r="BR53" s="75"/>
      <c r="BS53" s="75"/>
      <c r="BT53" s="75"/>
      <c r="BU53" s="75"/>
      <c r="BV53" s="75"/>
      <c r="BW53" s="75"/>
      <c r="BX53" s="75"/>
      <c r="BY53" s="75"/>
      <c r="BZ53" s="75"/>
      <c r="CA53" s="75"/>
      <c r="CB53" s="75"/>
      <c r="CC53" s="6"/>
    </row>
    <row r="54" spans="1:81" ht="21.75" customHeight="1" x14ac:dyDescent="0.2">
      <c r="A54" s="67"/>
      <c r="B54" s="68"/>
      <c r="C54" s="70"/>
      <c r="D54" s="68"/>
      <c r="E54" s="68"/>
      <c r="F54" s="68"/>
      <c r="G54" s="68"/>
      <c r="H54" s="68"/>
      <c r="I54" s="68"/>
      <c r="J54" s="68"/>
      <c r="K54" s="68"/>
      <c r="L54" s="68"/>
      <c r="M54" s="68"/>
      <c r="N54" s="68"/>
      <c r="O54" s="68"/>
      <c r="P54" s="68"/>
      <c r="Q54" s="68"/>
      <c r="R54" s="68"/>
      <c r="S54" s="68"/>
      <c r="T54" s="68"/>
      <c r="U54" s="68"/>
      <c r="V54" s="68"/>
      <c r="W54" s="68"/>
      <c r="X54" s="68"/>
      <c r="Y54" s="70"/>
      <c r="Z54" s="68"/>
      <c r="AA54" s="68"/>
      <c r="AB54" s="70"/>
      <c r="AC54" s="68"/>
      <c r="AD54" s="68"/>
      <c r="AE54" s="68"/>
      <c r="AF54" s="68"/>
      <c r="AG54" s="68"/>
      <c r="AH54" s="68"/>
      <c r="AI54" s="68"/>
      <c r="AJ54" s="76" t="s">
        <v>28</v>
      </c>
      <c r="AK54" s="76"/>
      <c r="AL54" s="76"/>
      <c r="AM54" s="76"/>
      <c r="AN54" s="76"/>
      <c r="AO54" s="76" t="s">
        <v>29</v>
      </c>
      <c r="AP54" s="76"/>
      <c r="AQ54" s="76"/>
      <c r="AR54" s="76"/>
      <c r="AS54" s="76"/>
      <c r="AT54" s="76" t="s">
        <v>30</v>
      </c>
      <c r="AU54" s="76"/>
      <c r="AV54" s="76"/>
      <c r="AW54" s="76"/>
      <c r="AX54" s="76"/>
      <c r="AY54" s="76" t="s">
        <v>28</v>
      </c>
      <c r="AZ54" s="76"/>
      <c r="BA54" s="76"/>
      <c r="BB54" s="76"/>
      <c r="BC54" s="76"/>
      <c r="BD54" s="76" t="s">
        <v>29</v>
      </c>
      <c r="BE54" s="76"/>
      <c r="BF54" s="76"/>
      <c r="BG54" s="76"/>
      <c r="BH54" s="76"/>
      <c r="BI54" s="76" t="s">
        <v>30</v>
      </c>
      <c r="BJ54" s="76"/>
      <c r="BK54" s="76"/>
      <c r="BL54" s="76"/>
      <c r="BM54" s="76"/>
      <c r="BN54" s="78" t="s">
        <v>28</v>
      </c>
      <c r="BO54" s="78"/>
      <c r="BP54" s="78"/>
      <c r="BQ54" s="78"/>
      <c r="BR54" s="78"/>
      <c r="BS54" s="78" t="s">
        <v>29</v>
      </c>
      <c r="BT54" s="78"/>
      <c r="BU54" s="78"/>
      <c r="BV54" s="78"/>
      <c r="BW54" s="78"/>
      <c r="BX54" s="77" t="s">
        <v>30</v>
      </c>
      <c r="BY54" s="77"/>
      <c r="BZ54" s="77"/>
      <c r="CA54" s="77"/>
      <c r="CB54" s="77"/>
      <c r="CC54" s="6"/>
    </row>
    <row r="55" spans="1:81" s="1" customFormat="1" ht="12.75" customHeight="1" x14ac:dyDescent="0.2">
      <c r="A55" s="72">
        <v>1</v>
      </c>
      <c r="B55" s="72"/>
      <c r="C55" s="55">
        <v>2</v>
      </c>
      <c r="D55" s="55"/>
      <c r="E55" s="55"/>
      <c r="F55" s="55"/>
      <c r="G55" s="55"/>
      <c r="H55" s="55"/>
      <c r="I55" s="55"/>
      <c r="J55" s="55"/>
      <c r="K55" s="55"/>
      <c r="L55" s="55"/>
      <c r="M55" s="55"/>
      <c r="N55" s="55"/>
      <c r="O55" s="55"/>
      <c r="P55" s="55"/>
      <c r="Q55" s="55"/>
      <c r="R55" s="55"/>
      <c r="S55" s="55"/>
      <c r="T55" s="55"/>
      <c r="U55" s="55"/>
      <c r="V55" s="55"/>
      <c r="W55" s="55"/>
      <c r="X55" s="55"/>
      <c r="Y55" s="55">
        <v>3</v>
      </c>
      <c r="Z55" s="55"/>
      <c r="AA55" s="55"/>
      <c r="AB55" s="55">
        <v>4</v>
      </c>
      <c r="AC55" s="55"/>
      <c r="AD55" s="55"/>
      <c r="AE55" s="55"/>
      <c r="AF55" s="55"/>
      <c r="AG55" s="55"/>
      <c r="AH55" s="55"/>
      <c r="AI55" s="55"/>
      <c r="AJ55" s="55">
        <v>5</v>
      </c>
      <c r="AK55" s="55"/>
      <c r="AL55" s="55"/>
      <c r="AM55" s="55"/>
      <c r="AN55" s="55"/>
      <c r="AO55" s="55">
        <v>6</v>
      </c>
      <c r="AP55" s="55"/>
      <c r="AQ55" s="55"/>
      <c r="AR55" s="55"/>
      <c r="AS55" s="55"/>
      <c r="AT55" s="55">
        <v>7</v>
      </c>
      <c r="AU55" s="55"/>
      <c r="AV55" s="55"/>
      <c r="AW55" s="55"/>
      <c r="AX55" s="55"/>
      <c r="AY55" s="55">
        <v>8</v>
      </c>
      <c r="AZ55" s="55"/>
      <c r="BA55" s="55"/>
      <c r="BB55" s="55"/>
      <c r="BC55" s="55"/>
      <c r="BD55" s="55">
        <v>9</v>
      </c>
      <c r="BE55" s="55"/>
      <c r="BF55" s="55"/>
      <c r="BG55" s="55"/>
      <c r="BH55" s="55"/>
      <c r="BI55" s="55">
        <v>10</v>
      </c>
      <c r="BJ55" s="55"/>
      <c r="BK55" s="55"/>
      <c r="BL55" s="55"/>
      <c r="BM55" s="55"/>
      <c r="BN55" s="55">
        <v>11</v>
      </c>
      <c r="BO55" s="55"/>
      <c r="BP55" s="55"/>
      <c r="BQ55" s="55"/>
      <c r="BR55" s="55"/>
      <c r="BS55" s="55">
        <v>12</v>
      </c>
      <c r="BT55" s="55"/>
      <c r="BU55" s="55"/>
      <c r="BV55" s="55"/>
      <c r="BW55" s="55"/>
      <c r="BX55" s="71">
        <v>13</v>
      </c>
      <c r="BY55" s="71"/>
      <c r="BZ55" s="71"/>
      <c r="CA55" s="71"/>
      <c r="CB55" s="71"/>
      <c r="CC55" s="21"/>
    </row>
    <row r="56" spans="1:81" s="4" customFormat="1" ht="12" customHeight="1" x14ac:dyDescent="0.2">
      <c r="A56" s="41" t="s">
        <v>44</v>
      </c>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1"/>
      <c r="BR56" s="41"/>
      <c r="BS56" s="41"/>
      <c r="BT56" s="41"/>
      <c r="BU56" s="41"/>
      <c r="BV56" s="41"/>
      <c r="BW56" s="41"/>
      <c r="BX56" s="41"/>
      <c r="BY56" s="41"/>
      <c r="BZ56" s="41"/>
      <c r="CA56" s="41"/>
      <c r="CB56" s="41"/>
      <c r="CC56" s="7"/>
    </row>
    <row r="57" spans="1:81" s="4" customFormat="1" ht="12" customHeight="1" x14ac:dyDescent="0.2">
      <c r="A57" s="35"/>
      <c r="B57" s="37"/>
      <c r="C57" s="35" t="s">
        <v>59</v>
      </c>
      <c r="D57" s="36"/>
      <c r="E57" s="36"/>
      <c r="F57" s="36"/>
      <c r="G57" s="36"/>
      <c r="H57" s="36"/>
      <c r="I57" s="36"/>
      <c r="J57" s="36"/>
      <c r="K57" s="36"/>
      <c r="L57" s="36"/>
      <c r="M57" s="36"/>
      <c r="N57" s="36"/>
      <c r="O57" s="36"/>
      <c r="P57" s="36"/>
      <c r="Q57" s="36"/>
      <c r="R57" s="36"/>
      <c r="S57" s="36"/>
      <c r="T57" s="36"/>
      <c r="U57" s="36"/>
      <c r="V57" s="36"/>
      <c r="W57" s="36"/>
      <c r="X57" s="37"/>
      <c r="Y57" s="35" t="s">
        <v>60</v>
      </c>
      <c r="Z57" s="36"/>
      <c r="AA57" s="37"/>
      <c r="AB57" s="35" t="s">
        <v>61</v>
      </c>
      <c r="AC57" s="36"/>
      <c r="AD57" s="36"/>
      <c r="AE57" s="36"/>
      <c r="AF57" s="36"/>
      <c r="AG57" s="36"/>
      <c r="AH57" s="36"/>
      <c r="AI57" s="37"/>
      <c r="AJ57" s="35">
        <v>1</v>
      </c>
      <c r="AK57" s="36"/>
      <c r="AL57" s="36"/>
      <c r="AM57" s="36"/>
      <c r="AN57" s="37"/>
      <c r="AO57" s="35"/>
      <c r="AP57" s="36"/>
      <c r="AQ57" s="36"/>
      <c r="AR57" s="36"/>
      <c r="AS57" s="37"/>
      <c r="AT57" s="35">
        <f>AJ57+AO57</f>
        <v>1</v>
      </c>
      <c r="AU57" s="36"/>
      <c r="AV57" s="36"/>
      <c r="AW57" s="36"/>
      <c r="AX57" s="37"/>
      <c r="AY57" s="35">
        <v>1</v>
      </c>
      <c r="AZ57" s="36"/>
      <c r="BA57" s="36"/>
      <c r="BB57" s="36"/>
      <c r="BC57" s="37"/>
      <c r="BD57" s="35"/>
      <c r="BE57" s="36"/>
      <c r="BF57" s="36"/>
      <c r="BG57" s="36"/>
      <c r="BH57" s="37"/>
      <c r="BI57" s="35">
        <f>AY57+BD57</f>
        <v>1</v>
      </c>
      <c r="BJ57" s="36"/>
      <c r="BK57" s="36"/>
      <c r="BL57" s="36"/>
      <c r="BM57" s="37"/>
      <c r="BN57" s="35">
        <f>AY57-AJ57</f>
        <v>0</v>
      </c>
      <c r="BO57" s="36"/>
      <c r="BP57" s="36"/>
      <c r="BQ57" s="36"/>
      <c r="BR57" s="37"/>
      <c r="BS57" s="35">
        <f>BD57-AO57</f>
        <v>0</v>
      </c>
      <c r="BT57" s="36"/>
      <c r="BU57" s="36"/>
      <c r="BV57" s="36"/>
      <c r="BW57" s="37"/>
      <c r="BX57" s="35">
        <f>BN57+BS57</f>
        <v>0</v>
      </c>
      <c r="BY57" s="36"/>
      <c r="BZ57" s="36"/>
      <c r="CA57" s="36"/>
      <c r="CB57" s="37"/>
      <c r="CC57" s="7"/>
    </row>
    <row r="58" spans="1:81" s="4" customFormat="1" ht="12" customHeight="1" x14ac:dyDescent="0.2">
      <c r="A58" s="35"/>
      <c r="B58" s="37"/>
      <c r="C58" s="35" t="s">
        <v>62</v>
      </c>
      <c r="D58" s="36"/>
      <c r="E58" s="36"/>
      <c r="F58" s="36"/>
      <c r="G58" s="36"/>
      <c r="H58" s="36"/>
      <c r="I58" s="36"/>
      <c r="J58" s="36"/>
      <c r="K58" s="36"/>
      <c r="L58" s="36"/>
      <c r="M58" s="36"/>
      <c r="N58" s="36"/>
      <c r="O58" s="36"/>
      <c r="P58" s="36"/>
      <c r="Q58" s="36"/>
      <c r="R58" s="36"/>
      <c r="S58" s="36"/>
      <c r="T58" s="36"/>
      <c r="U58" s="36"/>
      <c r="V58" s="36"/>
      <c r="W58" s="36"/>
      <c r="X58" s="37"/>
      <c r="Y58" s="35" t="s">
        <v>60</v>
      </c>
      <c r="Z58" s="36"/>
      <c r="AA58" s="37"/>
      <c r="AB58" s="35" t="s">
        <v>68</v>
      </c>
      <c r="AC58" s="36"/>
      <c r="AD58" s="36"/>
      <c r="AE58" s="36"/>
      <c r="AF58" s="36"/>
      <c r="AG58" s="36"/>
      <c r="AH58" s="36"/>
      <c r="AI58" s="37"/>
      <c r="AJ58" s="35">
        <v>3.5</v>
      </c>
      <c r="AK58" s="36"/>
      <c r="AL58" s="36"/>
      <c r="AM58" s="36"/>
      <c r="AN58" s="37"/>
      <c r="AO58" s="35"/>
      <c r="AP58" s="36"/>
      <c r="AQ58" s="36"/>
      <c r="AR58" s="36"/>
      <c r="AS58" s="37"/>
      <c r="AT58" s="35">
        <f t="shared" ref="AT58:AT63" si="0">AJ58+AO58</f>
        <v>3.5</v>
      </c>
      <c r="AU58" s="36"/>
      <c r="AV58" s="36"/>
      <c r="AW58" s="36"/>
      <c r="AX58" s="37"/>
      <c r="AY58" s="35">
        <v>3.5</v>
      </c>
      <c r="AZ58" s="36"/>
      <c r="BA58" s="36"/>
      <c r="BB58" s="36"/>
      <c r="BC58" s="37"/>
      <c r="BD58" s="35"/>
      <c r="BE58" s="36"/>
      <c r="BF58" s="36"/>
      <c r="BG58" s="36"/>
      <c r="BH58" s="37"/>
      <c r="BI58" s="35">
        <f t="shared" ref="BI58:BI63" si="1">AY58+BD58</f>
        <v>3.5</v>
      </c>
      <c r="BJ58" s="36"/>
      <c r="BK58" s="36"/>
      <c r="BL58" s="36"/>
      <c r="BM58" s="37"/>
      <c r="BN58" s="35">
        <f t="shared" ref="BN58:BN63" si="2">AY58-AJ58</f>
        <v>0</v>
      </c>
      <c r="BO58" s="36"/>
      <c r="BP58" s="36"/>
      <c r="BQ58" s="36"/>
      <c r="BR58" s="37"/>
      <c r="BS58" s="35">
        <f t="shared" ref="BS58:BS63" si="3">BD58-AO58</f>
        <v>0</v>
      </c>
      <c r="BT58" s="36"/>
      <c r="BU58" s="36"/>
      <c r="BV58" s="36"/>
      <c r="BW58" s="37"/>
      <c r="BX58" s="35">
        <f t="shared" ref="BX58:BX63" si="4">BN58+BS58</f>
        <v>0</v>
      </c>
      <c r="BY58" s="36"/>
      <c r="BZ58" s="36"/>
      <c r="CA58" s="36"/>
      <c r="CB58" s="37"/>
      <c r="CC58" s="7"/>
    </row>
    <row r="59" spans="1:81" s="4" customFormat="1" ht="12" customHeight="1" x14ac:dyDescent="0.2">
      <c r="A59" s="16"/>
      <c r="B59" s="18"/>
      <c r="C59" s="35" t="s">
        <v>63</v>
      </c>
      <c r="D59" s="36"/>
      <c r="E59" s="36"/>
      <c r="F59" s="36"/>
      <c r="G59" s="36"/>
      <c r="H59" s="36"/>
      <c r="I59" s="36"/>
      <c r="J59" s="36"/>
      <c r="K59" s="36"/>
      <c r="L59" s="36"/>
      <c r="M59" s="36"/>
      <c r="N59" s="36"/>
      <c r="O59" s="36"/>
      <c r="P59" s="36"/>
      <c r="Q59" s="36"/>
      <c r="R59" s="36"/>
      <c r="S59" s="36"/>
      <c r="T59" s="36"/>
      <c r="U59" s="36"/>
      <c r="V59" s="36"/>
      <c r="W59" s="36"/>
      <c r="X59" s="37"/>
      <c r="Y59" s="35" t="s">
        <v>60</v>
      </c>
      <c r="Z59" s="36"/>
      <c r="AA59" s="37"/>
      <c r="AB59" s="35" t="s">
        <v>68</v>
      </c>
      <c r="AC59" s="36"/>
      <c r="AD59" s="36"/>
      <c r="AE59" s="36"/>
      <c r="AF59" s="36"/>
      <c r="AG59" s="36"/>
      <c r="AH59" s="36"/>
      <c r="AI59" s="37"/>
      <c r="AJ59" s="35">
        <v>1</v>
      </c>
      <c r="AK59" s="36"/>
      <c r="AL59" s="36"/>
      <c r="AM59" s="36"/>
      <c r="AN59" s="37"/>
      <c r="AO59" s="35"/>
      <c r="AP59" s="36"/>
      <c r="AQ59" s="36"/>
      <c r="AR59" s="36"/>
      <c r="AS59" s="37"/>
      <c r="AT59" s="35">
        <f t="shared" si="0"/>
        <v>1</v>
      </c>
      <c r="AU59" s="36"/>
      <c r="AV59" s="36"/>
      <c r="AW59" s="36"/>
      <c r="AX59" s="37"/>
      <c r="AY59" s="35">
        <v>1</v>
      </c>
      <c r="AZ59" s="36"/>
      <c r="BA59" s="36"/>
      <c r="BB59" s="36"/>
      <c r="BC59" s="37"/>
      <c r="BD59" s="35"/>
      <c r="BE59" s="36"/>
      <c r="BF59" s="36"/>
      <c r="BG59" s="36"/>
      <c r="BH59" s="37"/>
      <c r="BI59" s="35">
        <f t="shared" si="1"/>
        <v>1</v>
      </c>
      <c r="BJ59" s="36"/>
      <c r="BK59" s="36"/>
      <c r="BL59" s="36"/>
      <c r="BM59" s="37"/>
      <c r="BN59" s="35">
        <f t="shared" si="2"/>
        <v>0</v>
      </c>
      <c r="BO59" s="36"/>
      <c r="BP59" s="36"/>
      <c r="BQ59" s="36"/>
      <c r="BR59" s="37"/>
      <c r="BS59" s="35">
        <f t="shared" si="3"/>
        <v>0</v>
      </c>
      <c r="BT59" s="36"/>
      <c r="BU59" s="36"/>
      <c r="BV59" s="36"/>
      <c r="BW59" s="37"/>
      <c r="BX59" s="35">
        <f t="shared" si="4"/>
        <v>0</v>
      </c>
      <c r="BY59" s="36"/>
      <c r="BZ59" s="36"/>
      <c r="CA59" s="36"/>
      <c r="CB59" s="37"/>
      <c r="CC59" s="7"/>
    </row>
    <row r="60" spans="1:81" s="4" customFormat="1" ht="12" customHeight="1" x14ac:dyDescent="0.2">
      <c r="A60" s="16"/>
      <c r="B60" s="18"/>
      <c r="C60" s="35" t="s">
        <v>64</v>
      </c>
      <c r="D60" s="36"/>
      <c r="E60" s="36"/>
      <c r="F60" s="36"/>
      <c r="G60" s="36"/>
      <c r="H60" s="36"/>
      <c r="I60" s="36"/>
      <c r="J60" s="36"/>
      <c r="K60" s="36"/>
      <c r="L60" s="36"/>
      <c r="M60" s="36"/>
      <c r="N60" s="36"/>
      <c r="O60" s="36"/>
      <c r="P60" s="36"/>
      <c r="Q60" s="36"/>
      <c r="R60" s="36"/>
      <c r="S60" s="36"/>
      <c r="T60" s="36"/>
      <c r="U60" s="36"/>
      <c r="V60" s="36"/>
      <c r="W60" s="36"/>
      <c r="X60" s="37"/>
      <c r="Y60" s="35" t="s">
        <v>60</v>
      </c>
      <c r="Z60" s="36"/>
      <c r="AA60" s="37"/>
      <c r="AB60" s="35" t="s">
        <v>68</v>
      </c>
      <c r="AC60" s="36"/>
      <c r="AD60" s="36"/>
      <c r="AE60" s="36"/>
      <c r="AF60" s="36"/>
      <c r="AG60" s="36"/>
      <c r="AH60" s="36"/>
      <c r="AI60" s="37"/>
      <c r="AJ60" s="35">
        <v>2</v>
      </c>
      <c r="AK60" s="36"/>
      <c r="AL60" s="36"/>
      <c r="AM60" s="36"/>
      <c r="AN60" s="37"/>
      <c r="AO60" s="35"/>
      <c r="AP60" s="36"/>
      <c r="AQ60" s="36"/>
      <c r="AR60" s="36"/>
      <c r="AS60" s="37"/>
      <c r="AT60" s="35">
        <f t="shared" si="0"/>
        <v>2</v>
      </c>
      <c r="AU60" s="36"/>
      <c r="AV60" s="36"/>
      <c r="AW60" s="36"/>
      <c r="AX60" s="37"/>
      <c r="AY60" s="35">
        <v>2</v>
      </c>
      <c r="AZ60" s="36"/>
      <c r="BA60" s="36"/>
      <c r="BB60" s="36"/>
      <c r="BC60" s="37"/>
      <c r="BD60" s="35"/>
      <c r="BE60" s="36"/>
      <c r="BF60" s="36"/>
      <c r="BG60" s="36"/>
      <c r="BH60" s="37"/>
      <c r="BI60" s="35">
        <f t="shared" si="1"/>
        <v>2</v>
      </c>
      <c r="BJ60" s="36"/>
      <c r="BK60" s="36"/>
      <c r="BL60" s="36"/>
      <c r="BM60" s="37"/>
      <c r="BN60" s="35">
        <f t="shared" si="2"/>
        <v>0</v>
      </c>
      <c r="BO60" s="36"/>
      <c r="BP60" s="36"/>
      <c r="BQ60" s="36"/>
      <c r="BR60" s="37"/>
      <c r="BS60" s="35">
        <f t="shared" si="3"/>
        <v>0</v>
      </c>
      <c r="BT60" s="36"/>
      <c r="BU60" s="36"/>
      <c r="BV60" s="36"/>
      <c r="BW60" s="37"/>
      <c r="BX60" s="35">
        <f t="shared" si="4"/>
        <v>0</v>
      </c>
      <c r="BY60" s="36"/>
      <c r="BZ60" s="36"/>
      <c r="CA60" s="36"/>
      <c r="CB60" s="37"/>
      <c r="CC60" s="7"/>
    </row>
    <row r="61" spans="1:81" s="4" customFormat="1" ht="12" customHeight="1" x14ac:dyDescent="0.2">
      <c r="A61" s="16"/>
      <c r="B61" s="18"/>
      <c r="C61" s="35" t="s">
        <v>65</v>
      </c>
      <c r="D61" s="36"/>
      <c r="E61" s="36"/>
      <c r="F61" s="36"/>
      <c r="G61" s="36"/>
      <c r="H61" s="36"/>
      <c r="I61" s="36"/>
      <c r="J61" s="36"/>
      <c r="K61" s="36"/>
      <c r="L61" s="36"/>
      <c r="M61" s="36"/>
      <c r="N61" s="36"/>
      <c r="O61" s="36"/>
      <c r="P61" s="36"/>
      <c r="Q61" s="36"/>
      <c r="R61" s="36"/>
      <c r="S61" s="36"/>
      <c r="T61" s="36"/>
      <c r="U61" s="36"/>
      <c r="V61" s="36"/>
      <c r="W61" s="36"/>
      <c r="X61" s="37"/>
      <c r="Y61" s="35" t="s">
        <v>67</v>
      </c>
      <c r="Z61" s="36"/>
      <c r="AA61" s="37"/>
      <c r="AB61" s="35" t="s">
        <v>69</v>
      </c>
      <c r="AC61" s="36"/>
      <c r="AD61" s="36"/>
      <c r="AE61" s="36"/>
      <c r="AF61" s="36"/>
      <c r="AG61" s="36"/>
      <c r="AH61" s="36"/>
      <c r="AI61" s="37"/>
      <c r="AJ61" s="35">
        <v>545</v>
      </c>
      <c r="AK61" s="36"/>
      <c r="AL61" s="36"/>
      <c r="AM61" s="36"/>
      <c r="AN61" s="37"/>
      <c r="AO61" s="35"/>
      <c r="AP61" s="36"/>
      <c r="AQ61" s="36"/>
      <c r="AR61" s="36"/>
      <c r="AS61" s="37"/>
      <c r="AT61" s="35">
        <f t="shared" si="0"/>
        <v>545</v>
      </c>
      <c r="AU61" s="36"/>
      <c r="AV61" s="36"/>
      <c r="AW61" s="36"/>
      <c r="AX61" s="37"/>
      <c r="AY61" s="35">
        <v>545</v>
      </c>
      <c r="AZ61" s="36"/>
      <c r="BA61" s="36"/>
      <c r="BB61" s="36"/>
      <c r="BC61" s="37"/>
      <c r="BD61" s="35"/>
      <c r="BE61" s="36"/>
      <c r="BF61" s="36"/>
      <c r="BG61" s="36"/>
      <c r="BH61" s="37"/>
      <c r="BI61" s="35">
        <f t="shared" si="1"/>
        <v>545</v>
      </c>
      <c r="BJ61" s="36"/>
      <c r="BK61" s="36"/>
      <c r="BL61" s="36"/>
      <c r="BM61" s="37"/>
      <c r="BN61" s="35">
        <f t="shared" si="2"/>
        <v>0</v>
      </c>
      <c r="BO61" s="36"/>
      <c r="BP61" s="36"/>
      <c r="BQ61" s="36"/>
      <c r="BR61" s="37"/>
      <c r="BS61" s="35">
        <f t="shared" si="3"/>
        <v>0</v>
      </c>
      <c r="BT61" s="36"/>
      <c r="BU61" s="36"/>
      <c r="BV61" s="36"/>
      <c r="BW61" s="37"/>
      <c r="BX61" s="35">
        <f t="shared" si="4"/>
        <v>0</v>
      </c>
      <c r="BY61" s="36"/>
      <c r="BZ61" s="36"/>
      <c r="CA61" s="36"/>
      <c r="CB61" s="37"/>
      <c r="CC61" s="7"/>
    </row>
    <row r="62" spans="1:81" s="4" customFormat="1" ht="12" customHeight="1" x14ac:dyDescent="0.2">
      <c r="A62" s="16"/>
      <c r="B62" s="18"/>
      <c r="C62" s="35" t="s">
        <v>91</v>
      </c>
      <c r="D62" s="36"/>
      <c r="E62" s="36"/>
      <c r="F62" s="36"/>
      <c r="G62" s="36"/>
      <c r="H62" s="36"/>
      <c r="I62" s="36"/>
      <c r="J62" s="36"/>
      <c r="K62" s="36"/>
      <c r="L62" s="36"/>
      <c r="M62" s="36"/>
      <c r="N62" s="36"/>
      <c r="O62" s="36"/>
      <c r="P62" s="36"/>
      <c r="Q62" s="36"/>
      <c r="R62" s="36"/>
      <c r="S62" s="36"/>
      <c r="T62" s="36"/>
      <c r="U62" s="36"/>
      <c r="V62" s="36"/>
      <c r="W62" s="36"/>
      <c r="X62" s="37"/>
      <c r="Y62" s="35" t="s">
        <v>67</v>
      </c>
      <c r="Z62" s="36"/>
      <c r="AA62" s="37"/>
      <c r="AB62" s="35" t="s">
        <v>69</v>
      </c>
      <c r="AC62" s="36"/>
      <c r="AD62" s="36"/>
      <c r="AE62" s="36"/>
      <c r="AF62" s="36"/>
      <c r="AG62" s="36"/>
      <c r="AH62" s="36"/>
      <c r="AI62" s="37"/>
      <c r="AJ62" s="35">
        <v>107</v>
      </c>
      <c r="AK62" s="36"/>
      <c r="AL62" s="36"/>
      <c r="AM62" s="36"/>
      <c r="AN62" s="37"/>
      <c r="AO62" s="35"/>
      <c r="AP62" s="36"/>
      <c r="AQ62" s="36"/>
      <c r="AR62" s="36"/>
      <c r="AS62" s="37"/>
      <c r="AT62" s="35">
        <f t="shared" si="0"/>
        <v>107</v>
      </c>
      <c r="AU62" s="36"/>
      <c r="AV62" s="36"/>
      <c r="AW62" s="36"/>
      <c r="AX62" s="37"/>
      <c r="AY62" s="35">
        <v>107</v>
      </c>
      <c r="AZ62" s="36"/>
      <c r="BA62" s="36"/>
      <c r="BB62" s="36"/>
      <c r="BC62" s="37"/>
      <c r="BD62" s="35"/>
      <c r="BE62" s="36"/>
      <c r="BF62" s="36"/>
      <c r="BG62" s="36"/>
      <c r="BH62" s="37"/>
      <c r="BI62" s="35">
        <f t="shared" si="1"/>
        <v>107</v>
      </c>
      <c r="BJ62" s="36"/>
      <c r="BK62" s="36"/>
      <c r="BL62" s="36"/>
      <c r="BM62" s="37"/>
      <c r="BN62" s="35">
        <f t="shared" si="2"/>
        <v>0</v>
      </c>
      <c r="BO62" s="36"/>
      <c r="BP62" s="36"/>
      <c r="BQ62" s="36"/>
      <c r="BR62" s="37"/>
      <c r="BS62" s="35">
        <f t="shared" si="3"/>
        <v>0</v>
      </c>
      <c r="BT62" s="36"/>
      <c r="BU62" s="36"/>
      <c r="BV62" s="36"/>
      <c r="BW62" s="37"/>
      <c r="BX62" s="35">
        <f t="shared" si="4"/>
        <v>0</v>
      </c>
      <c r="BY62" s="36"/>
      <c r="BZ62" s="36"/>
      <c r="CA62" s="36"/>
      <c r="CB62" s="37"/>
      <c r="CC62" s="7"/>
    </row>
    <row r="63" spans="1:81" s="4" customFormat="1" ht="15" customHeight="1" x14ac:dyDescent="0.2">
      <c r="A63" s="63"/>
      <c r="B63" s="63"/>
      <c r="C63" s="35" t="s">
        <v>66</v>
      </c>
      <c r="D63" s="36"/>
      <c r="E63" s="36"/>
      <c r="F63" s="36"/>
      <c r="G63" s="36"/>
      <c r="H63" s="36"/>
      <c r="I63" s="36"/>
      <c r="J63" s="36"/>
      <c r="K63" s="36"/>
      <c r="L63" s="36"/>
      <c r="M63" s="36"/>
      <c r="N63" s="36"/>
      <c r="O63" s="36"/>
      <c r="P63" s="36"/>
      <c r="Q63" s="36"/>
      <c r="R63" s="36"/>
      <c r="S63" s="36"/>
      <c r="T63" s="36"/>
      <c r="U63" s="36"/>
      <c r="V63" s="36"/>
      <c r="W63" s="36"/>
      <c r="X63" s="37"/>
      <c r="Y63" s="10"/>
      <c r="Z63" s="17" t="s">
        <v>87</v>
      </c>
      <c r="AA63" s="11"/>
      <c r="AB63" s="35" t="s">
        <v>70</v>
      </c>
      <c r="AC63" s="36"/>
      <c r="AD63" s="36"/>
      <c r="AE63" s="36"/>
      <c r="AF63" s="36"/>
      <c r="AG63" s="36"/>
      <c r="AH63" s="36"/>
      <c r="AI63" s="37"/>
      <c r="AJ63" s="49">
        <v>434436</v>
      </c>
      <c r="AK63" s="50"/>
      <c r="AL63" s="50"/>
      <c r="AM63" s="50"/>
      <c r="AN63" s="51"/>
      <c r="AO63" s="38">
        <v>2000</v>
      </c>
      <c r="AP63" s="38"/>
      <c r="AQ63" s="38"/>
      <c r="AR63" s="38"/>
      <c r="AS63" s="38"/>
      <c r="AT63" s="49">
        <f t="shared" si="0"/>
        <v>436436</v>
      </c>
      <c r="AU63" s="50"/>
      <c r="AV63" s="50"/>
      <c r="AW63" s="50"/>
      <c r="AX63" s="51"/>
      <c r="AY63" s="40">
        <f>AK39</f>
        <v>324329.52</v>
      </c>
      <c r="AZ63" s="40"/>
      <c r="BA63" s="40"/>
      <c r="BB63" s="40"/>
      <c r="BC63" s="40"/>
      <c r="BD63" s="40">
        <f>AQ39</f>
        <v>34600</v>
      </c>
      <c r="BE63" s="38"/>
      <c r="BF63" s="38"/>
      <c r="BG63" s="38"/>
      <c r="BH63" s="38"/>
      <c r="BI63" s="40">
        <f t="shared" si="1"/>
        <v>358929.52</v>
      </c>
      <c r="BJ63" s="40"/>
      <c r="BK63" s="40"/>
      <c r="BL63" s="40"/>
      <c r="BM63" s="40"/>
      <c r="BN63" s="40">
        <f t="shared" si="2"/>
        <v>-110106.47999999998</v>
      </c>
      <c r="BO63" s="40"/>
      <c r="BP63" s="40"/>
      <c r="BQ63" s="40"/>
      <c r="BR63" s="40"/>
      <c r="BS63" s="38">
        <f t="shared" si="3"/>
        <v>32600</v>
      </c>
      <c r="BT63" s="38"/>
      <c r="BU63" s="38"/>
      <c r="BV63" s="38"/>
      <c r="BW63" s="38"/>
      <c r="BX63" s="40">
        <f t="shared" si="4"/>
        <v>-77506.479999999981</v>
      </c>
      <c r="BY63" s="40"/>
      <c r="BZ63" s="40"/>
      <c r="CA63" s="40"/>
      <c r="CB63" s="40"/>
      <c r="CC63" s="7"/>
    </row>
    <row r="64" spans="1:81" s="14" customFormat="1" ht="28.5" customHeight="1" x14ac:dyDescent="0.2">
      <c r="A64" s="134" t="s">
        <v>107</v>
      </c>
      <c r="B64" s="135"/>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35"/>
      <c r="AD64" s="135"/>
      <c r="AE64" s="135"/>
      <c r="AF64" s="135"/>
      <c r="AG64" s="135"/>
      <c r="AH64" s="135"/>
      <c r="AI64" s="135"/>
      <c r="AJ64" s="135"/>
      <c r="AK64" s="135"/>
      <c r="AL64" s="135"/>
      <c r="AM64" s="135"/>
      <c r="AN64" s="135"/>
      <c r="AO64" s="135"/>
      <c r="AP64" s="135"/>
      <c r="AQ64" s="135"/>
      <c r="AR64" s="135"/>
      <c r="AS64" s="135"/>
      <c r="AT64" s="135"/>
      <c r="AU64" s="135"/>
      <c r="AV64" s="135"/>
      <c r="AW64" s="135"/>
      <c r="AX64" s="135"/>
      <c r="AY64" s="135"/>
      <c r="AZ64" s="135"/>
      <c r="BA64" s="135"/>
      <c r="BB64" s="135"/>
      <c r="BC64" s="135"/>
      <c r="BD64" s="135"/>
      <c r="BE64" s="135"/>
      <c r="BF64" s="135"/>
      <c r="BG64" s="135"/>
      <c r="BH64" s="135"/>
      <c r="BI64" s="135"/>
      <c r="BJ64" s="135"/>
      <c r="BK64" s="135"/>
      <c r="BL64" s="135"/>
      <c r="BM64" s="135"/>
      <c r="BN64" s="135"/>
      <c r="BO64" s="135"/>
      <c r="BP64" s="135"/>
      <c r="BQ64" s="135"/>
      <c r="BR64" s="135"/>
      <c r="BS64" s="135"/>
      <c r="BT64" s="135"/>
      <c r="BU64" s="135"/>
      <c r="BV64" s="135"/>
      <c r="BW64" s="135"/>
      <c r="BX64" s="135"/>
      <c r="BY64" s="135"/>
      <c r="BZ64" s="135"/>
      <c r="CA64" s="135"/>
      <c r="CB64" s="136"/>
      <c r="CC64" s="23"/>
    </row>
    <row r="65" spans="1:88" s="4" customFormat="1" ht="12" customHeight="1" x14ac:dyDescent="0.2">
      <c r="A65" s="41" t="s">
        <v>48</v>
      </c>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1"/>
      <c r="BR65" s="41"/>
      <c r="BS65" s="41"/>
      <c r="BT65" s="41"/>
      <c r="BU65" s="41"/>
      <c r="BV65" s="41"/>
      <c r="BW65" s="41"/>
      <c r="BX65" s="41"/>
      <c r="BY65" s="41"/>
      <c r="BZ65" s="41"/>
      <c r="CA65" s="41"/>
      <c r="CB65" s="41"/>
      <c r="CC65" s="7"/>
    </row>
    <row r="66" spans="1:88" s="4" customFormat="1" ht="12" customHeight="1" x14ac:dyDescent="0.2">
      <c r="A66" s="35"/>
      <c r="B66" s="37"/>
      <c r="C66" s="35" t="s">
        <v>71</v>
      </c>
      <c r="D66" s="36"/>
      <c r="E66" s="36"/>
      <c r="F66" s="36"/>
      <c r="G66" s="36"/>
      <c r="H66" s="36"/>
      <c r="I66" s="36"/>
      <c r="J66" s="36"/>
      <c r="K66" s="36"/>
      <c r="L66" s="36"/>
      <c r="M66" s="36"/>
      <c r="N66" s="36"/>
      <c r="O66" s="36"/>
      <c r="P66" s="36"/>
      <c r="Q66" s="36"/>
      <c r="R66" s="36"/>
      <c r="S66" s="36"/>
      <c r="T66" s="36"/>
      <c r="U66" s="36"/>
      <c r="V66" s="36"/>
      <c r="W66" s="36"/>
      <c r="X66" s="37"/>
      <c r="Y66" s="35" t="s">
        <v>60</v>
      </c>
      <c r="Z66" s="36"/>
      <c r="AA66" s="37"/>
      <c r="AB66" s="35" t="s">
        <v>72</v>
      </c>
      <c r="AC66" s="36"/>
      <c r="AD66" s="36"/>
      <c r="AE66" s="36"/>
      <c r="AF66" s="36"/>
      <c r="AG66" s="36"/>
      <c r="AH66" s="36"/>
      <c r="AI66" s="37"/>
      <c r="AJ66" s="35">
        <v>18</v>
      </c>
      <c r="AK66" s="36"/>
      <c r="AL66" s="36"/>
      <c r="AM66" s="36"/>
      <c r="AN66" s="37"/>
      <c r="AO66" s="35"/>
      <c r="AP66" s="36"/>
      <c r="AQ66" s="36"/>
      <c r="AR66" s="36"/>
      <c r="AS66" s="37"/>
      <c r="AT66" s="35">
        <f t="shared" ref="AT66:AT78" si="5">AJ66+AO66</f>
        <v>18</v>
      </c>
      <c r="AU66" s="36"/>
      <c r="AV66" s="36"/>
      <c r="AW66" s="36"/>
      <c r="AX66" s="37"/>
      <c r="AY66" s="35">
        <v>15</v>
      </c>
      <c r="AZ66" s="36"/>
      <c r="BA66" s="36"/>
      <c r="BB66" s="36"/>
      <c r="BC66" s="37"/>
      <c r="BD66" s="35"/>
      <c r="BE66" s="36"/>
      <c r="BF66" s="36"/>
      <c r="BG66" s="36"/>
      <c r="BH66" s="37"/>
      <c r="BI66" s="35">
        <f t="shared" ref="BI66:BI78" si="6">AY66+BD66</f>
        <v>15</v>
      </c>
      <c r="BJ66" s="36"/>
      <c r="BK66" s="36"/>
      <c r="BL66" s="36"/>
      <c r="BM66" s="37"/>
      <c r="BN66" s="35">
        <f t="shared" ref="BN66:BN78" si="7">AY66-AJ66</f>
        <v>-3</v>
      </c>
      <c r="BO66" s="36"/>
      <c r="BP66" s="36"/>
      <c r="BQ66" s="36"/>
      <c r="BR66" s="37"/>
      <c r="BS66" s="35">
        <f t="shared" ref="BS66:BS78" si="8">BD66-AO66</f>
        <v>0</v>
      </c>
      <c r="BT66" s="36"/>
      <c r="BU66" s="36"/>
      <c r="BV66" s="36"/>
      <c r="BW66" s="37"/>
      <c r="BX66" s="35">
        <f t="shared" ref="BX66:BX78" si="9">BN66+BS66</f>
        <v>-3</v>
      </c>
      <c r="BY66" s="36"/>
      <c r="BZ66" s="36"/>
      <c r="CA66" s="36"/>
      <c r="CB66" s="37"/>
      <c r="CC66" s="7"/>
    </row>
    <row r="67" spans="1:88" s="4" customFormat="1" ht="12" customHeight="1" x14ac:dyDescent="0.2">
      <c r="A67" s="16"/>
      <c r="B67" s="18"/>
      <c r="C67" s="16"/>
      <c r="D67" s="36" t="s">
        <v>73</v>
      </c>
      <c r="E67" s="36"/>
      <c r="F67" s="36"/>
      <c r="G67" s="36"/>
      <c r="H67" s="36"/>
      <c r="I67" s="36"/>
      <c r="J67" s="36"/>
      <c r="K67" s="36"/>
      <c r="L67" s="36"/>
      <c r="M67" s="36"/>
      <c r="N67" s="36"/>
      <c r="O67" s="36"/>
      <c r="P67" s="36"/>
      <c r="Q67" s="36"/>
      <c r="R67" s="36"/>
      <c r="S67" s="36"/>
      <c r="T67" s="36"/>
      <c r="U67" s="36"/>
      <c r="V67" s="36"/>
      <c r="W67" s="36"/>
      <c r="X67" s="37"/>
      <c r="Y67" s="16"/>
      <c r="Z67" s="17" t="s">
        <v>60</v>
      </c>
      <c r="AA67" s="18"/>
      <c r="AB67" s="35" t="s">
        <v>72</v>
      </c>
      <c r="AC67" s="36"/>
      <c r="AD67" s="36"/>
      <c r="AE67" s="36"/>
      <c r="AF67" s="36"/>
      <c r="AG67" s="36"/>
      <c r="AH67" s="36"/>
      <c r="AI67" s="37"/>
      <c r="AJ67" s="35">
        <v>110</v>
      </c>
      <c r="AK67" s="36"/>
      <c r="AL67" s="36"/>
      <c r="AM67" s="36"/>
      <c r="AN67" s="37"/>
      <c r="AO67" s="35"/>
      <c r="AP67" s="36"/>
      <c r="AQ67" s="36"/>
      <c r="AR67" s="36"/>
      <c r="AS67" s="37"/>
      <c r="AT67" s="35">
        <f t="shared" si="5"/>
        <v>110</v>
      </c>
      <c r="AU67" s="36"/>
      <c r="AV67" s="36"/>
      <c r="AW67" s="36"/>
      <c r="AX67" s="37"/>
      <c r="AY67" s="42">
        <v>14</v>
      </c>
      <c r="AZ67" s="43"/>
      <c r="BA67" s="43"/>
      <c r="BB67" s="43"/>
      <c r="BC67" s="44"/>
      <c r="BD67" s="35"/>
      <c r="BE67" s="36"/>
      <c r="BF67" s="36"/>
      <c r="BG67" s="36"/>
      <c r="BH67" s="37"/>
      <c r="BI67" s="35">
        <f t="shared" si="6"/>
        <v>14</v>
      </c>
      <c r="BJ67" s="36"/>
      <c r="BK67" s="36"/>
      <c r="BL67" s="36"/>
      <c r="BM67" s="37"/>
      <c r="BN67" s="35">
        <f t="shared" si="7"/>
        <v>-96</v>
      </c>
      <c r="BO67" s="36"/>
      <c r="BP67" s="36"/>
      <c r="BQ67" s="36"/>
      <c r="BR67" s="37"/>
      <c r="BS67" s="35">
        <f t="shared" si="8"/>
        <v>0</v>
      </c>
      <c r="BT67" s="36"/>
      <c r="BU67" s="36"/>
      <c r="BV67" s="36"/>
      <c r="BW67" s="37"/>
      <c r="BX67" s="35">
        <f t="shared" si="9"/>
        <v>-96</v>
      </c>
      <c r="BY67" s="36"/>
      <c r="BZ67" s="36"/>
      <c r="CA67" s="36"/>
      <c r="CB67" s="37"/>
      <c r="CC67" s="7"/>
    </row>
    <row r="68" spans="1:88" s="4" customFormat="1" ht="12" customHeight="1" x14ac:dyDescent="0.2">
      <c r="A68" s="16"/>
      <c r="B68" s="18"/>
      <c r="C68" s="35" t="s">
        <v>74</v>
      </c>
      <c r="D68" s="36"/>
      <c r="E68" s="36"/>
      <c r="F68" s="36"/>
      <c r="G68" s="36"/>
      <c r="H68" s="36"/>
      <c r="I68" s="36"/>
      <c r="J68" s="36"/>
      <c r="K68" s="36"/>
      <c r="L68" s="36"/>
      <c r="M68" s="36"/>
      <c r="N68" s="36"/>
      <c r="O68" s="36"/>
      <c r="P68" s="36"/>
      <c r="Q68" s="36"/>
      <c r="R68" s="36"/>
      <c r="S68" s="36"/>
      <c r="T68" s="36"/>
      <c r="U68" s="36"/>
      <c r="V68" s="36"/>
      <c r="W68" s="36"/>
      <c r="X68" s="37"/>
      <c r="Y68" s="16"/>
      <c r="Z68" s="17" t="s">
        <v>60</v>
      </c>
      <c r="AA68" s="18"/>
      <c r="AB68" s="35" t="s">
        <v>72</v>
      </c>
      <c r="AC68" s="36"/>
      <c r="AD68" s="36"/>
      <c r="AE68" s="36"/>
      <c r="AF68" s="36"/>
      <c r="AG68" s="36"/>
      <c r="AH68" s="36"/>
      <c r="AI68" s="37"/>
      <c r="AJ68" s="35">
        <v>102</v>
      </c>
      <c r="AK68" s="36"/>
      <c r="AL68" s="36"/>
      <c r="AM68" s="36"/>
      <c r="AN68" s="37"/>
      <c r="AO68" s="35"/>
      <c r="AP68" s="36"/>
      <c r="AQ68" s="36"/>
      <c r="AR68" s="36"/>
      <c r="AS68" s="37"/>
      <c r="AT68" s="35">
        <f t="shared" si="5"/>
        <v>102</v>
      </c>
      <c r="AU68" s="36"/>
      <c r="AV68" s="36"/>
      <c r="AW68" s="36"/>
      <c r="AX68" s="37"/>
      <c r="AY68" s="42">
        <v>14</v>
      </c>
      <c r="AZ68" s="43"/>
      <c r="BA68" s="43"/>
      <c r="BB68" s="43"/>
      <c r="BC68" s="44"/>
      <c r="BD68" s="42"/>
      <c r="BE68" s="43"/>
      <c r="BF68" s="43"/>
      <c r="BG68" s="43"/>
      <c r="BH68" s="44"/>
      <c r="BI68" s="42">
        <f t="shared" si="6"/>
        <v>14</v>
      </c>
      <c r="BJ68" s="43"/>
      <c r="BK68" s="43"/>
      <c r="BL68" s="43"/>
      <c r="BM68" s="44"/>
      <c r="BN68" s="35">
        <f t="shared" si="7"/>
        <v>-88</v>
      </c>
      <c r="BO68" s="36"/>
      <c r="BP68" s="36"/>
      <c r="BQ68" s="36"/>
      <c r="BR68" s="37"/>
      <c r="BS68" s="35">
        <f t="shared" si="8"/>
        <v>0</v>
      </c>
      <c r="BT68" s="36"/>
      <c r="BU68" s="36"/>
      <c r="BV68" s="36"/>
      <c r="BW68" s="37"/>
      <c r="BX68" s="35">
        <f t="shared" si="9"/>
        <v>-88</v>
      </c>
      <c r="BY68" s="36"/>
      <c r="BZ68" s="36"/>
      <c r="CA68" s="36"/>
      <c r="CB68" s="37"/>
      <c r="CC68" s="30"/>
      <c r="CD68" s="31"/>
      <c r="CE68" s="31"/>
      <c r="CF68" s="31"/>
      <c r="CG68" s="28"/>
      <c r="CH68" s="29"/>
      <c r="CI68" s="29"/>
      <c r="CJ68" s="29"/>
    </row>
    <row r="69" spans="1:88" s="4" customFormat="1" ht="12" customHeight="1" x14ac:dyDescent="0.2">
      <c r="A69" s="35"/>
      <c r="B69" s="37"/>
      <c r="C69" s="35" t="s">
        <v>75</v>
      </c>
      <c r="D69" s="36"/>
      <c r="E69" s="36"/>
      <c r="F69" s="36"/>
      <c r="G69" s="36"/>
      <c r="H69" s="36"/>
      <c r="I69" s="36"/>
      <c r="J69" s="36"/>
      <c r="K69" s="36"/>
      <c r="L69" s="36"/>
      <c r="M69" s="36"/>
      <c r="N69" s="36"/>
      <c r="O69" s="36"/>
      <c r="P69" s="36"/>
      <c r="Q69" s="36"/>
      <c r="R69" s="36"/>
      <c r="S69" s="36"/>
      <c r="T69" s="36"/>
      <c r="U69" s="36"/>
      <c r="V69" s="36"/>
      <c r="W69" s="36"/>
      <c r="X69" s="37"/>
      <c r="Y69" s="35" t="s">
        <v>95</v>
      </c>
      <c r="Z69" s="36"/>
      <c r="AA69" s="37"/>
      <c r="AB69" s="35" t="s">
        <v>72</v>
      </c>
      <c r="AC69" s="36"/>
      <c r="AD69" s="36"/>
      <c r="AE69" s="36"/>
      <c r="AF69" s="36"/>
      <c r="AG69" s="36"/>
      <c r="AH69" s="36"/>
      <c r="AI69" s="37"/>
      <c r="AJ69" s="35">
        <v>4343</v>
      </c>
      <c r="AK69" s="36"/>
      <c r="AL69" s="36"/>
      <c r="AM69" s="36"/>
      <c r="AN69" s="37"/>
      <c r="AO69" s="35"/>
      <c r="AP69" s="36"/>
      <c r="AQ69" s="36"/>
      <c r="AR69" s="36"/>
      <c r="AS69" s="37"/>
      <c r="AT69" s="35">
        <f t="shared" si="5"/>
        <v>4343</v>
      </c>
      <c r="AU69" s="36"/>
      <c r="AV69" s="36"/>
      <c r="AW69" s="36"/>
      <c r="AX69" s="37"/>
      <c r="AY69" s="35">
        <v>4343</v>
      </c>
      <c r="AZ69" s="36"/>
      <c r="BA69" s="36"/>
      <c r="BB69" s="36"/>
      <c r="BC69" s="37"/>
      <c r="BD69" s="35"/>
      <c r="BE69" s="36"/>
      <c r="BF69" s="36"/>
      <c r="BG69" s="36"/>
      <c r="BH69" s="37"/>
      <c r="BI69" s="35">
        <f t="shared" si="6"/>
        <v>4343</v>
      </c>
      <c r="BJ69" s="36"/>
      <c r="BK69" s="36"/>
      <c r="BL69" s="36"/>
      <c r="BM69" s="37"/>
      <c r="BN69" s="35">
        <f t="shared" si="7"/>
        <v>0</v>
      </c>
      <c r="BO69" s="36"/>
      <c r="BP69" s="36"/>
      <c r="BQ69" s="36"/>
      <c r="BR69" s="37"/>
      <c r="BS69" s="35">
        <f t="shared" si="8"/>
        <v>0</v>
      </c>
      <c r="BT69" s="36"/>
      <c r="BU69" s="36"/>
      <c r="BV69" s="36"/>
      <c r="BW69" s="37"/>
      <c r="BX69" s="35">
        <f t="shared" si="9"/>
        <v>0</v>
      </c>
      <c r="BY69" s="36"/>
      <c r="BZ69" s="36"/>
      <c r="CA69" s="36"/>
      <c r="CB69" s="37"/>
      <c r="CC69" s="7"/>
    </row>
    <row r="70" spans="1:88" s="4" customFormat="1" ht="12" customHeight="1" x14ac:dyDescent="0.2">
      <c r="A70" s="16"/>
      <c r="B70" s="18"/>
      <c r="C70" s="35" t="s">
        <v>76</v>
      </c>
      <c r="D70" s="36"/>
      <c r="E70" s="36"/>
      <c r="F70" s="36"/>
      <c r="G70" s="36"/>
      <c r="H70" s="36"/>
      <c r="I70" s="36"/>
      <c r="J70" s="36"/>
      <c r="K70" s="36"/>
      <c r="L70" s="36"/>
      <c r="M70" s="36"/>
      <c r="N70" s="36"/>
      <c r="O70" s="36"/>
      <c r="P70" s="36"/>
      <c r="Q70" s="36"/>
      <c r="R70" s="36"/>
      <c r="S70" s="36"/>
      <c r="T70" s="36"/>
      <c r="U70" s="36"/>
      <c r="V70" s="36"/>
      <c r="W70" s="36"/>
      <c r="X70" s="37"/>
      <c r="Y70" s="35" t="s">
        <v>60</v>
      </c>
      <c r="Z70" s="36"/>
      <c r="AA70" s="37"/>
      <c r="AB70" s="35" t="s">
        <v>72</v>
      </c>
      <c r="AC70" s="36"/>
      <c r="AD70" s="36"/>
      <c r="AE70" s="36"/>
      <c r="AF70" s="36"/>
      <c r="AG70" s="36"/>
      <c r="AH70" s="36"/>
      <c r="AI70" s="37"/>
      <c r="AJ70" s="35">
        <v>1540</v>
      </c>
      <c r="AK70" s="36"/>
      <c r="AL70" s="36"/>
      <c r="AM70" s="36"/>
      <c r="AN70" s="37"/>
      <c r="AO70" s="35"/>
      <c r="AP70" s="36"/>
      <c r="AQ70" s="36"/>
      <c r="AR70" s="36"/>
      <c r="AS70" s="37"/>
      <c r="AT70" s="35">
        <f t="shared" si="5"/>
        <v>1540</v>
      </c>
      <c r="AU70" s="36"/>
      <c r="AV70" s="36"/>
      <c r="AW70" s="36"/>
      <c r="AX70" s="37"/>
      <c r="AY70" s="35">
        <v>1540</v>
      </c>
      <c r="AZ70" s="36"/>
      <c r="BA70" s="36"/>
      <c r="BB70" s="36"/>
      <c r="BC70" s="37"/>
      <c r="BD70" s="35"/>
      <c r="BE70" s="36"/>
      <c r="BF70" s="36"/>
      <c r="BG70" s="36"/>
      <c r="BH70" s="37"/>
      <c r="BI70" s="35">
        <f t="shared" si="6"/>
        <v>1540</v>
      </c>
      <c r="BJ70" s="36"/>
      <c r="BK70" s="36"/>
      <c r="BL70" s="36"/>
      <c r="BM70" s="37"/>
      <c r="BN70" s="35">
        <f t="shared" si="7"/>
        <v>0</v>
      </c>
      <c r="BO70" s="36"/>
      <c r="BP70" s="36"/>
      <c r="BQ70" s="36"/>
      <c r="BR70" s="37"/>
      <c r="BS70" s="35">
        <f t="shared" si="8"/>
        <v>0</v>
      </c>
      <c r="BT70" s="36"/>
      <c r="BU70" s="36"/>
      <c r="BV70" s="36"/>
      <c r="BW70" s="37"/>
      <c r="BX70" s="35">
        <f t="shared" si="9"/>
        <v>0</v>
      </c>
      <c r="BY70" s="36"/>
      <c r="BZ70" s="36"/>
      <c r="CA70" s="36"/>
      <c r="CB70" s="37"/>
      <c r="CC70" s="7"/>
    </row>
    <row r="71" spans="1:88" s="4" customFormat="1" ht="12" customHeight="1" x14ac:dyDescent="0.2">
      <c r="A71" s="16"/>
      <c r="B71" s="18"/>
      <c r="C71" s="35" t="s">
        <v>77</v>
      </c>
      <c r="D71" s="36"/>
      <c r="E71" s="36"/>
      <c r="F71" s="36"/>
      <c r="G71" s="36"/>
      <c r="H71" s="36"/>
      <c r="I71" s="36"/>
      <c r="J71" s="36"/>
      <c r="K71" s="36"/>
      <c r="L71" s="36"/>
      <c r="M71" s="36"/>
      <c r="N71" s="36"/>
      <c r="O71" s="36"/>
      <c r="P71" s="36"/>
      <c r="Q71" s="36"/>
      <c r="R71" s="36"/>
      <c r="S71" s="36"/>
      <c r="T71" s="36"/>
      <c r="U71" s="36"/>
      <c r="V71" s="36"/>
      <c r="W71" s="36"/>
      <c r="X71" s="37"/>
      <c r="Y71" s="35" t="s">
        <v>82</v>
      </c>
      <c r="Z71" s="36"/>
      <c r="AA71" s="37"/>
      <c r="AB71" s="35" t="s">
        <v>72</v>
      </c>
      <c r="AC71" s="36"/>
      <c r="AD71" s="36"/>
      <c r="AE71" s="36"/>
      <c r="AF71" s="36"/>
      <c r="AG71" s="36"/>
      <c r="AH71" s="36"/>
      <c r="AI71" s="37"/>
      <c r="AJ71" s="35">
        <v>1115</v>
      </c>
      <c r="AK71" s="36"/>
      <c r="AL71" s="36"/>
      <c r="AM71" s="36"/>
      <c r="AN71" s="37"/>
      <c r="AO71" s="35"/>
      <c r="AP71" s="36"/>
      <c r="AQ71" s="36"/>
      <c r="AR71" s="36"/>
      <c r="AS71" s="37"/>
      <c r="AT71" s="35">
        <f t="shared" si="5"/>
        <v>1115</v>
      </c>
      <c r="AU71" s="36"/>
      <c r="AV71" s="36"/>
      <c r="AW71" s="36"/>
      <c r="AX71" s="37"/>
      <c r="AY71" s="35">
        <v>306</v>
      </c>
      <c r="AZ71" s="36"/>
      <c r="BA71" s="36"/>
      <c r="BB71" s="36"/>
      <c r="BC71" s="37"/>
      <c r="BD71" s="35"/>
      <c r="BE71" s="36"/>
      <c r="BF71" s="36"/>
      <c r="BG71" s="36"/>
      <c r="BH71" s="37"/>
      <c r="BI71" s="35">
        <f t="shared" si="6"/>
        <v>306</v>
      </c>
      <c r="BJ71" s="36"/>
      <c r="BK71" s="36"/>
      <c r="BL71" s="36"/>
      <c r="BM71" s="37"/>
      <c r="BN71" s="35">
        <f t="shared" si="7"/>
        <v>-809</v>
      </c>
      <c r="BO71" s="36"/>
      <c r="BP71" s="36"/>
      <c r="BQ71" s="36"/>
      <c r="BR71" s="37"/>
      <c r="BS71" s="35">
        <f t="shared" si="8"/>
        <v>0</v>
      </c>
      <c r="BT71" s="36"/>
      <c r="BU71" s="36"/>
      <c r="BV71" s="36"/>
      <c r="BW71" s="37"/>
      <c r="BX71" s="35">
        <f t="shared" si="9"/>
        <v>-809</v>
      </c>
      <c r="BY71" s="36"/>
      <c r="BZ71" s="36"/>
      <c r="CA71" s="36"/>
      <c r="CB71" s="37"/>
      <c r="CC71" s="7"/>
    </row>
    <row r="72" spans="1:88" s="4" customFormat="1" ht="9.75" customHeight="1" x14ac:dyDescent="0.2">
      <c r="A72" s="16"/>
      <c r="B72" s="18"/>
      <c r="C72" s="35" t="s">
        <v>92</v>
      </c>
      <c r="D72" s="36"/>
      <c r="E72" s="36"/>
      <c r="F72" s="36"/>
      <c r="G72" s="36"/>
      <c r="H72" s="36"/>
      <c r="I72" s="36"/>
      <c r="J72" s="36"/>
      <c r="K72" s="36"/>
      <c r="L72" s="36"/>
      <c r="M72" s="36"/>
      <c r="N72" s="36"/>
      <c r="O72" s="36"/>
      <c r="P72" s="36"/>
      <c r="Q72" s="36"/>
      <c r="R72" s="36"/>
      <c r="S72" s="36"/>
      <c r="T72" s="36"/>
      <c r="U72" s="36"/>
      <c r="V72" s="36"/>
      <c r="W72" s="36"/>
      <c r="X72" s="37"/>
      <c r="Y72" s="16"/>
      <c r="Z72" s="17"/>
      <c r="AA72" s="18"/>
      <c r="AB72" s="16"/>
      <c r="AC72" s="17"/>
      <c r="AD72" s="17"/>
      <c r="AE72" s="17"/>
      <c r="AF72" s="17"/>
      <c r="AG72" s="17"/>
      <c r="AH72" s="17"/>
      <c r="AI72" s="18"/>
      <c r="AJ72" s="16"/>
      <c r="AK72" s="17"/>
      <c r="AL72" s="17"/>
      <c r="AM72" s="17"/>
      <c r="AN72" s="18"/>
      <c r="AO72" s="35"/>
      <c r="AP72" s="36"/>
      <c r="AQ72" s="36"/>
      <c r="AR72" s="36"/>
      <c r="AS72" s="37"/>
      <c r="AT72" s="16"/>
      <c r="AU72" s="17"/>
      <c r="AV72" s="17"/>
      <c r="AW72" s="17"/>
      <c r="AX72" s="18"/>
      <c r="AY72" s="16"/>
      <c r="AZ72" s="17"/>
      <c r="BA72" s="17"/>
      <c r="BB72" s="17"/>
      <c r="BC72" s="18"/>
      <c r="BD72" s="16"/>
      <c r="BE72" s="17"/>
      <c r="BF72" s="17"/>
      <c r="BG72" s="17"/>
      <c r="BH72" s="18"/>
      <c r="BI72" s="16"/>
      <c r="BJ72" s="17"/>
      <c r="BK72" s="17"/>
      <c r="BL72" s="17"/>
      <c r="BM72" s="18"/>
      <c r="BN72" s="16"/>
      <c r="BO72" s="17"/>
      <c r="BP72" s="17"/>
      <c r="BQ72" s="17"/>
      <c r="BR72" s="18"/>
      <c r="BS72" s="35"/>
      <c r="BT72" s="36"/>
      <c r="BU72" s="36"/>
      <c r="BV72" s="36"/>
      <c r="BW72" s="37"/>
      <c r="BX72" s="35"/>
      <c r="BY72" s="36"/>
      <c r="BZ72" s="36"/>
      <c r="CA72" s="36"/>
      <c r="CB72" s="37"/>
      <c r="CC72" s="7"/>
    </row>
    <row r="73" spans="1:88" s="4" customFormat="1" ht="12" customHeight="1" x14ac:dyDescent="0.2">
      <c r="A73" s="16"/>
      <c r="B73" s="18"/>
      <c r="C73" s="35" t="s">
        <v>78</v>
      </c>
      <c r="D73" s="36"/>
      <c r="E73" s="36"/>
      <c r="F73" s="36"/>
      <c r="G73" s="36"/>
      <c r="H73" s="36"/>
      <c r="I73" s="36"/>
      <c r="J73" s="36"/>
      <c r="K73" s="36"/>
      <c r="L73" s="36"/>
      <c r="M73" s="36"/>
      <c r="N73" s="36"/>
      <c r="O73" s="36"/>
      <c r="P73" s="36"/>
      <c r="Q73" s="36"/>
      <c r="R73" s="36"/>
      <c r="S73" s="36"/>
      <c r="T73" s="36"/>
      <c r="U73" s="36"/>
      <c r="V73" s="36"/>
      <c r="W73" s="36"/>
      <c r="X73" s="37"/>
      <c r="Y73" s="35" t="s">
        <v>82</v>
      </c>
      <c r="Z73" s="36"/>
      <c r="AA73" s="37"/>
      <c r="AB73" s="35" t="s">
        <v>72</v>
      </c>
      <c r="AC73" s="36"/>
      <c r="AD73" s="36"/>
      <c r="AE73" s="36"/>
      <c r="AF73" s="36"/>
      <c r="AG73" s="36"/>
      <c r="AH73" s="36"/>
      <c r="AI73" s="37"/>
      <c r="AJ73" s="35">
        <v>1115</v>
      </c>
      <c r="AK73" s="36"/>
      <c r="AL73" s="36"/>
      <c r="AM73" s="36"/>
      <c r="AN73" s="37"/>
      <c r="AO73" s="35"/>
      <c r="AP73" s="36"/>
      <c r="AQ73" s="36"/>
      <c r="AR73" s="36"/>
      <c r="AS73" s="37"/>
      <c r="AT73" s="35">
        <f t="shared" si="5"/>
        <v>1115</v>
      </c>
      <c r="AU73" s="36"/>
      <c r="AV73" s="36"/>
      <c r="AW73" s="36"/>
      <c r="AX73" s="37"/>
      <c r="AY73" s="35">
        <v>306</v>
      </c>
      <c r="AZ73" s="36"/>
      <c r="BA73" s="36"/>
      <c r="BB73" s="36"/>
      <c r="BC73" s="37"/>
      <c r="BD73" s="35"/>
      <c r="BE73" s="36"/>
      <c r="BF73" s="36"/>
      <c r="BG73" s="36"/>
      <c r="BH73" s="37"/>
      <c r="BI73" s="35">
        <f t="shared" si="6"/>
        <v>306</v>
      </c>
      <c r="BJ73" s="36"/>
      <c r="BK73" s="36"/>
      <c r="BL73" s="36"/>
      <c r="BM73" s="37"/>
      <c r="BN73" s="35">
        <f t="shared" si="7"/>
        <v>-809</v>
      </c>
      <c r="BO73" s="36"/>
      <c r="BP73" s="36"/>
      <c r="BQ73" s="36"/>
      <c r="BR73" s="37"/>
      <c r="BS73" s="35">
        <f t="shared" si="8"/>
        <v>0</v>
      </c>
      <c r="BT73" s="36"/>
      <c r="BU73" s="36"/>
      <c r="BV73" s="36"/>
      <c r="BW73" s="37"/>
      <c r="BX73" s="35">
        <f t="shared" si="9"/>
        <v>-809</v>
      </c>
      <c r="BY73" s="36"/>
      <c r="BZ73" s="36"/>
      <c r="CA73" s="36"/>
      <c r="CB73" s="37"/>
      <c r="CC73" s="7"/>
    </row>
    <row r="74" spans="1:88" s="4" customFormat="1" ht="12" customHeight="1" x14ac:dyDescent="0.2">
      <c r="A74" s="16"/>
      <c r="B74" s="18"/>
      <c r="C74" s="35" t="s">
        <v>81</v>
      </c>
      <c r="D74" s="36"/>
      <c r="E74" s="36"/>
      <c r="F74" s="36"/>
      <c r="G74" s="36"/>
      <c r="H74" s="36"/>
      <c r="I74" s="36"/>
      <c r="J74" s="36"/>
      <c r="K74" s="36"/>
      <c r="L74" s="36"/>
      <c r="M74" s="36"/>
      <c r="N74" s="36"/>
      <c r="O74" s="36"/>
      <c r="P74" s="36"/>
      <c r="Q74" s="36"/>
      <c r="R74" s="36"/>
      <c r="S74" s="36"/>
      <c r="T74" s="36"/>
      <c r="U74" s="36"/>
      <c r="V74" s="36"/>
      <c r="W74" s="36"/>
      <c r="X74" s="37"/>
      <c r="Y74" s="35" t="s">
        <v>82</v>
      </c>
      <c r="Z74" s="36"/>
      <c r="AA74" s="37"/>
      <c r="AB74" s="35" t="s">
        <v>72</v>
      </c>
      <c r="AC74" s="36"/>
      <c r="AD74" s="36"/>
      <c r="AE74" s="36"/>
      <c r="AF74" s="36"/>
      <c r="AG74" s="36"/>
      <c r="AH74" s="36"/>
      <c r="AI74" s="37"/>
      <c r="AJ74" s="35">
        <v>365</v>
      </c>
      <c r="AK74" s="36"/>
      <c r="AL74" s="36"/>
      <c r="AM74" s="36"/>
      <c r="AN74" s="37"/>
      <c r="AO74" s="35"/>
      <c r="AP74" s="36"/>
      <c r="AQ74" s="36"/>
      <c r="AR74" s="36"/>
      <c r="AS74" s="37"/>
      <c r="AT74" s="35">
        <f t="shared" si="5"/>
        <v>365</v>
      </c>
      <c r="AU74" s="36"/>
      <c r="AV74" s="36"/>
      <c r="AW74" s="36"/>
      <c r="AX74" s="37"/>
      <c r="AY74" s="42">
        <v>74</v>
      </c>
      <c r="AZ74" s="43"/>
      <c r="BA74" s="43"/>
      <c r="BB74" s="43"/>
      <c r="BC74" s="44"/>
      <c r="BD74" s="35"/>
      <c r="BE74" s="36"/>
      <c r="BF74" s="36"/>
      <c r="BG74" s="36"/>
      <c r="BH74" s="37"/>
      <c r="BI74" s="35">
        <f t="shared" si="6"/>
        <v>74</v>
      </c>
      <c r="BJ74" s="36"/>
      <c r="BK74" s="36"/>
      <c r="BL74" s="36"/>
      <c r="BM74" s="37"/>
      <c r="BN74" s="35">
        <f t="shared" si="7"/>
        <v>-291</v>
      </c>
      <c r="BO74" s="36"/>
      <c r="BP74" s="36"/>
      <c r="BQ74" s="36"/>
      <c r="BR74" s="37"/>
      <c r="BS74" s="35">
        <f t="shared" si="8"/>
        <v>0</v>
      </c>
      <c r="BT74" s="36"/>
      <c r="BU74" s="36"/>
      <c r="BV74" s="36"/>
      <c r="BW74" s="37"/>
      <c r="BX74" s="35">
        <f t="shared" si="9"/>
        <v>-291</v>
      </c>
      <c r="BY74" s="36"/>
      <c r="BZ74" s="36"/>
      <c r="CA74" s="36"/>
      <c r="CB74" s="37"/>
      <c r="CC74" s="7"/>
    </row>
    <row r="75" spans="1:88" s="4" customFormat="1" ht="12" customHeight="1" x14ac:dyDescent="0.2">
      <c r="A75" s="16"/>
      <c r="B75" s="18"/>
      <c r="C75" s="35" t="s">
        <v>93</v>
      </c>
      <c r="D75" s="36"/>
      <c r="E75" s="36"/>
      <c r="F75" s="36"/>
      <c r="G75" s="36"/>
      <c r="H75" s="36"/>
      <c r="I75" s="36"/>
      <c r="J75" s="36"/>
      <c r="K75" s="36"/>
      <c r="L75" s="36"/>
      <c r="M75" s="36"/>
      <c r="N75" s="36"/>
      <c r="O75" s="36"/>
      <c r="P75" s="36"/>
      <c r="Q75" s="36"/>
      <c r="R75" s="36"/>
      <c r="S75" s="36"/>
      <c r="T75" s="36"/>
      <c r="U75" s="36"/>
      <c r="V75" s="36"/>
      <c r="W75" s="36"/>
      <c r="X75" s="37"/>
      <c r="Y75" s="16"/>
      <c r="Z75" s="17"/>
      <c r="AA75" s="18"/>
      <c r="AB75" s="16"/>
      <c r="AC75" s="17"/>
      <c r="AD75" s="17"/>
      <c r="AE75" s="17"/>
      <c r="AF75" s="17"/>
      <c r="AG75" s="17"/>
      <c r="AH75" s="17"/>
      <c r="AI75" s="18"/>
      <c r="AJ75" s="16"/>
      <c r="AK75" s="17"/>
      <c r="AL75" s="17"/>
      <c r="AM75" s="17"/>
      <c r="AN75" s="18"/>
      <c r="AO75" s="35"/>
      <c r="AP75" s="36"/>
      <c r="AQ75" s="36"/>
      <c r="AR75" s="36"/>
      <c r="AS75" s="37"/>
      <c r="AT75" s="35"/>
      <c r="AU75" s="36"/>
      <c r="AV75" s="36"/>
      <c r="AW75" s="36"/>
      <c r="AX75" s="37"/>
      <c r="AY75" s="35"/>
      <c r="AZ75" s="36"/>
      <c r="BA75" s="36"/>
      <c r="BB75" s="36"/>
      <c r="BC75" s="37"/>
      <c r="BD75" s="16"/>
      <c r="BE75" s="17"/>
      <c r="BF75" s="17"/>
      <c r="BG75" s="17"/>
      <c r="BH75" s="18"/>
      <c r="BI75" s="35"/>
      <c r="BJ75" s="36"/>
      <c r="BK75" s="36"/>
      <c r="BL75" s="36"/>
      <c r="BM75" s="37"/>
      <c r="BN75" s="35"/>
      <c r="BO75" s="36"/>
      <c r="BP75" s="36"/>
      <c r="BQ75" s="36"/>
      <c r="BR75" s="37"/>
      <c r="BS75" s="35"/>
      <c r="BT75" s="36"/>
      <c r="BU75" s="36"/>
      <c r="BV75" s="36"/>
      <c r="BW75" s="37"/>
      <c r="BX75" s="35"/>
      <c r="BY75" s="36"/>
      <c r="BZ75" s="36"/>
      <c r="CA75" s="36"/>
      <c r="CB75" s="37"/>
      <c r="CC75" s="7"/>
    </row>
    <row r="76" spans="1:88" s="4" customFormat="1" ht="12" customHeight="1" x14ac:dyDescent="0.2">
      <c r="A76" s="16"/>
      <c r="B76" s="18"/>
      <c r="C76" s="35" t="s">
        <v>79</v>
      </c>
      <c r="D76" s="36"/>
      <c r="E76" s="36"/>
      <c r="F76" s="36"/>
      <c r="G76" s="36"/>
      <c r="H76" s="36"/>
      <c r="I76" s="36"/>
      <c r="J76" s="36"/>
      <c r="K76" s="36"/>
      <c r="L76" s="36"/>
      <c r="M76" s="36"/>
      <c r="N76" s="36"/>
      <c r="O76" s="36"/>
      <c r="P76" s="36"/>
      <c r="Q76" s="36"/>
      <c r="R76" s="36"/>
      <c r="S76" s="36"/>
      <c r="T76" s="36"/>
      <c r="U76" s="36"/>
      <c r="V76" s="36"/>
      <c r="W76" s="36"/>
      <c r="X76" s="37"/>
      <c r="Y76" s="35" t="s">
        <v>82</v>
      </c>
      <c r="Z76" s="36"/>
      <c r="AA76" s="37"/>
      <c r="AB76" s="35" t="s">
        <v>72</v>
      </c>
      <c r="AC76" s="36"/>
      <c r="AD76" s="36"/>
      <c r="AE76" s="36"/>
      <c r="AF76" s="36"/>
      <c r="AG76" s="36"/>
      <c r="AH76" s="36"/>
      <c r="AI76" s="37"/>
      <c r="AJ76" s="35">
        <v>365</v>
      </c>
      <c r="AK76" s="36"/>
      <c r="AL76" s="36"/>
      <c r="AM76" s="36"/>
      <c r="AN76" s="37"/>
      <c r="AO76" s="35"/>
      <c r="AP76" s="36"/>
      <c r="AQ76" s="36"/>
      <c r="AR76" s="36"/>
      <c r="AS76" s="37"/>
      <c r="AT76" s="35">
        <f t="shared" si="5"/>
        <v>365</v>
      </c>
      <c r="AU76" s="36"/>
      <c r="AV76" s="36"/>
      <c r="AW76" s="36"/>
      <c r="AX76" s="37"/>
      <c r="AY76" s="35">
        <v>74</v>
      </c>
      <c r="AZ76" s="36"/>
      <c r="BA76" s="36"/>
      <c r="BB76" s="36"/>
      <c r="BC76" s="37"/>
      <c r="BD76" s="35"/>
      <c r="BE76" s="36"/>
      <c r="BF76" s="36"/>
      <c r="BG76" s="36"/>
      <c r="BH76" s="37"/>
      <c r="BI76" s="35">
        <f t="shared" si="6"/>
        <v>74</v>
      </c>
      <c r="BJ76" s="36"/>
      <c r="BK76" s="36"/>
      <c r="BL76" s="36"/>
      <c r="BM76" s="37"/>
      <c r="BN76" s="35">
        <f t="shared" si="7"/>
        <v>-291</v>
      </c>
      <c r="BO76" s="36"/>
      <c r="BP76" s="36"/>
      <c r="BQ76" s="36"/>
      <c r="BR76" s="37"/>
      <c r="BS76" s="35">
        <f t="shared" si="8"/>
        <v>0</v>
      </c>
      <c r="BT76" s="36"/>
      <c r="BU76" s="36"/>
      <c r="BV76" s="36"/>
      <c r="BW76" s="37"/>
      <c r="BX76" s="35">
        <f t="shared" si="9"/>
        <v>-291</v>
      </c>
      <c r="BY76" s="36"/>
      <c r="BZ76" s="36"/>
      <c r="CA76" s="36"/>
      <c r="CB76" s="37"/>
      <c r="CC76" s="7"/>
    </row>
    <row r="77" spans="1:88" s="4" customFormat="1" ht="12" customHeight="1" x14ac:dyDescent="0.2">
      <c r="A77" s="16"/>
      <c r="B77" s="18"/>
      <c r="C77" s="35" t="s">
        <v>80</v>
      </c>
      <c r="D77" s="36"/>
      <c r="E77" s="36"/>
      <c r="F77" s="36"/>
      <c r="G77" s="36"/>
      <c r="H77" s="36"/>
      <c r="I77" s="36"/>
      <c r="J77" s="36"/>
      <c r="K77" s="36"/>
      <c r="L77" s="36"/>
      <c r="M77" s="36"/>
      <c r="N77" s="36"/>
      <c r="O77" s="36"/>
      <c r="P77" s="36"/>
      <c r="Q77" s="36"/>
      <c r="R77" s="36"/>
      <c r="S77" s="36"/>
      <c r="T77" s="36"/>
      <c r="U77" s="36"/>
      <c r="V77" s="36"/>
      <c r="W77" s="36"/>
      <c r="X77" s="37"/>
      <c r="Y77" s="35" t="s">
        <v>94</v>
      </c>
      <c r="Z77" s="36"/>
      <c r="AA77" s="37"/>
      <c r="AB77" s="35" t="s">
        <v>83</v>
      </c>
      <c r="AC77" s="36"/>
      <c r="AD77" s="36"/>
      <c r="AE77" s="36"/>
      <c r="AF77" s="36"/>
      <c r="AG77" s="36"/>
      <c r="AH77" s="36"/>
      <c r="AI77" s="37"/>
      <c r="AJ77" s="35"/>
      <c r="AK77" s="36"/>
      <c r="AL77" s="36"/>
      <c r="AM77" s="36"/>
      <c r="AN77" s="37"/>
      <c r="AO77" s="35">
        <v>2000</v>
      </c>
      <c r="AP77" s="36"/>
      <c r="AQ77" s="36"/>
      <c r="AR77" s="36"/>
      <c r="AS77" s="37"/>
      <c r="AT77" s="35">
        <f t="shared" si="5"/>
        <v>2000</v>
      </c>
      <c r="AU77" s="36"/>
      <c r="AV77" s="36"/>
      <c r="AW77" s="36"/>
      <c r="AX77" s="37"/>
      <c r="AY77" s="35"/>
      <c r="AZ77" s="36"/>
      <c r="BA77" s="36"/>
      <c r="BB77" s="36"/>
      <c r="BC77" s="37"/>
      <c r="BD77" s="35">
        <v>410</v>
      </c>
      <c r="BE77" s="36"/>
      <c r="BF77" s="36"/>
      <c r="BG77" s="36"/>
      <c r="BH77" s="37"/>
      <c r="BI77" s="35">
        <f t="shared" si="6"/>
        <v>410</v>
      </c>
      <c r="BJ77" s="36"/>
      <c r="BK77" s="36"/>
      <c r="BL77" s="36"/>
      <c r="BM77" s="37"/>
      <c r="BN77" s="35">
        <f t="shared" si="7"/>
        <v>0</v>
      </c>
      <c r="BO77" s="36"/>
      <c r="BP77" s="36"/>
      <c r="BQ77" s="36"/>
      <c r="BR77" s="37"/>
      <c r="BS77" s="35">
        <f t="shared" si="8"/>
        <v>-1590</v>
      </c>
      <c r="BT77" s="36"/>
      <c r="BU77" s="36"/>
      <c r="BV77" s="36"/>
      <c r="BW77" s="37"/>
      <c r="BX77" s="35">
        <f t="shared" si="9"/>
        <v>-1590</v>
      </c>
      <c r="BY77" s="36"/>
      <c r="BZ77" s="36"/>
      <c r="CA77" s="36"/>
      <c r="CB77" s="37"/>
      <c r="CC77" s="7"/>
    </row>
    <row r="78" spans="1:88" s="4" customFormat="1" ht="15" customHeight="1" x14ac:dyDescent="0.2">
      <c r="A78" s="63"/>
      <c r="B78" s="63"/>
      <c r="C78" s="35" t="s">
        <v>101</v>
      </c>
      <c r="D78" s="36"/>
      <c r="E78" s="36"/>
      <c r="F78" s="36"/>
      <c r="G78" s="36"/>
      <c r="H78" s="36"/>
      <c r="I78" s="36"/>
      <c r="J78" s="36"/>
      <c r="K78" s="36"/>
      <c r="L78" s="36"/>
      <c r="M78" s="36"/>
      <c r="N78" s="36"/>
      <c r="O78" s="36"/>
      <c r="P78" s="36"/>
      <c r="Q78" s="36"/>
      <c r="R78" s="36"/>
      <c r="S78" s="36"/>
      <c r="T78" s="36"/>
      <c r="U78" s="36"/>
      <c r="V78" s="36"/>
      <c r="W78" s="36"/>
      <c r="X78" s="37"/>
      <c r="Y78" s="35" t="s">
        <v>87</v>
      </c>
      <c r="Z78" s="36"/>
      <c r="AA78" s="37"/>
      <c r="AB78" s="35" t="s">
        <v>83</v>
      </c>
      <c r="AC78" s="36"/>
      <c r="AD78" s="36"/>
      <c r="AE78" s="36"/>
      <c r="AF78" s="36"/>
      <c r="AG78" s="36"/>
      <c r="AH78" s="36"/>
      <c r="AI78" s="37"/>
      <c r="AJ78" s="40"/>
      <c r="AK78" s="40"/>
      <c r="AL78" s="40"/>
      <c r="AM78" s="40"/>
      <c r="AN78" s="40"/>
      <c r="AO78" s="127">
        <v>2000</v>
      </c>
      <c r="AP78" s="128"/>
      <c r="AQ78" s="128"/>
      <c r="AR78" s="128"/>
      <c r="AS78" s="129"/>
      <c r="AT78" s="40">
        <f t="shared" si="5"/>
        <v>2000</v>
      </c>
      <c r="AU78" s="40"/>
      <c r="AV78" s="40"/>
      <c r="AW78" s="40"/>
      <c r="AX78" s="40"/>
      <c r="AY78" s="40"/>
      <c r="AZ78" s="40"/>
      <c r="BA78" s="40"/>
      <c r="BB78" s="40"/>
      <c r="BC78" s="40"/>
      <c r="BD78" s="38">
        <v>410</v>
      </c>
      <c r="BE78" s="38"/>
      <c r="BF78" s="38"/>
      <c r="BG78" s="38"/>
      <c r="BH78" s="38"/>
      <c r="BI78" s="40">
        <f t="shared" si="6"/>
        <v>410</v>
      </c>
      <c r="BJ78" s="40"/>
      <c r="BK78" s="40"/>
      <c r="BL78" s="40"/>
      <c r="BM78" s="40"/>
      <c r="BN78" s="40">
        <f t="shared" si="7"/>
        <v>0</v>
      </c>
      <c r="BO78" s="40"/>
      <c r="BP78" s="40"/>
      <c r="BQ78" s="40"/>
      <c r="BR78" s="40"/>
      <c r="BS78" s="38">
        <f t="shared" si="8"/>
        <v>-1590</v>
      </c>
      <c r="BT78" s="38"/>
      <c r="BU78" s="38"/>
      <c r="BV78" s="38"/>
      <c r="BW78" s="38"/>
      <c r="BX78" s="40">
        <f t="shared" si="9"/>
        <v>-1590</v>
      </c>
      <c r="BY78" s="40"/>
      <c r="BZ78" s="40"/>
      <c r="CA78" s="40"/>
      <c r="CB78" s="40"/>
      <c r="CC78" s="7"/>
    </row>
    <row r="79" spans="1:88" s="4" customFormat="1" ht="39.75" customHeight="1" x14ac:dyDescent="0.2">
      <c r="A79" s="137" t="s">
        <v>105</v>
      </c>
      <c r="B79" s="138"/>
      <c r="C79" s="138"/>
      <c r="D79" s="138"/>
      <c r="E79" s="138"/>
      <c r="F79" s="138"/>
      <c r="G79" s="138"/>
      <c r="H79" s="138"/>
      <c r="I79" s="138"/>
      <c r="J79" s="138"/>
      <c r="K79" s="138"/>
      <c r="L79" s="138"/>
      <c r="M79" s="138"/>
      <c r="N79" s="138"/>
      <c r="O79" s="138"/>
      <c r="P79" s="138"/>
      <c r="Q79" s="138"/>
      <c r="R79" s="138"/>
      <c r="S79" s="138"/>
      <c r="T79" s="138"/>
      <c r="U79" s="138"/>
      <c r="V79" s="138"/>
      <c r="W79" s="138"/>
      <c r="X79" s="138"/>
      <c r="Y79" s="138"/>
      <c r="Z79" s="138"/>
      <c r="AA79" s="138"/>
      <c r="AB79" s="138"/>
      <c r="AC79" s="138"/>
      <c r="AD79" s="138"/>
      <c r="AE79" s="138"/>
      <c r="AF79" s="138"/>
      <c r="AG79" s="138"/>
      <c r="AH79" s="138"/>
      <c r="AI79" s="138"/>
      <c r="AJ79" s="138"/>
      <c r="AK79" s="138"/>
      <c r="AL79" s="138"/>
      <c r="AM79" s="138"/>
      <c r="AN79" s="138"/>
      <c r="AO79" s="138"/>
      <c r="AP79" s="138"/>
      <c r="AQ79" s="138"/>
      <c r="AR79" s="138"/>
      <c r="AS79" s="138"/>
      <c r="AT79" s="138"/>
      <c r="AU79" s="138"/>
      <c r="AV79" s="138"/>
      <c r="AW79" s="138"/>
      <c r="AX79" s="138"/>
      <c r="AY79" s="138"/>
      <c r="AZ79" s="138"/>
      <c r="BA79" s="138"/>
      <c r="BB79" s="138"/>
      <c r="BC79" s="138"/>
      <c r="BD79" s="138"/>
      <c r="BE79" s="138"/>
      <c r="BF79" s="138"/>
      <c r="BG79" s="138"/>
      <c r="BH79" s="138"/>
      <c r="BI79" s="138"/>
      <c r="BJ79" s="138"/>
      <c r="BK79" s="138"/>
      <c r="BL79" s="138"/>
      <c r="BM79" s="138"/>
      <c r="BN79" s="138"/>
      <c r="BO79" s="138"/>
      <c r="BP79" s="138"/>
      <c r="BQ79" s="138"/>
      <c r="BR79" s="138"/>
      <c r="BS79" s="138"/>
      <c r="BT79" s="138"/>
      <c r="BU79" s="138"/>
      <c r="BV79" s="138"/>
      <c r="BW79" s="138"/>
      <c r="BX79" s="138"/>
      <c r="BY79" s="138"/>
      <c r="BZ79" s="138"/>
      <c r="CA79" s="138"/>
      <c r="CB79" s="139"/>
      <c r="CC79" s="7"/>
    </row>
    <row r="80" spans="1:88" s="4" customFormat="1" ht="12" customHeight="1" x14ac:dyDescent="0.2">
      <c r="A80" s="41" t="s">
        <v>45</v>
      </c>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c r="BF80" s="41"/>
      <c r="BG80" s="41"/>
      <c r="BH80" s="41"/>
      <c r="BI80" s="41"/>
      <c r="BJ80" s="41"/>
      <c r="BK80" s="41"/>
      <c r="BL80" s="41"/>
      <c r="BM80" s="41"/>
      <c r="BN80" s="41"/>
      <c r="BO80" s="41"/>
      <c r="BP80" s="41"/>
      <c r="BQ80" s="41"/>
      <c r="BR80" s="41"/>
      <c r="BS80" s="41"/>
      <c r="BT80" s="41"/>
      <c r="BU80" s="41"/>
      <c r="BV80" s="41"/>
      <c r="BW80" s="41"/>
      <c r="BX80" s="41"/>
      <c r="BY80" s="41"/>
      <c r="BZ80" s="41"/>
      <c r="CA80" s="41"/>
      <c r="CB80" s="41"/>
      <c r="CC80" s="7"/>
    </row>
    <row r="81" spans="1:81" s="4" customFormat="1" ht="12" customHeight="1" x14ac:dyDescent="0.2">
      <c r="A81" s="35"/>
      <c r="B81" s="37"/>
      <c r="C81" s="35" t="s">
        <v>84</v>
      </c>
      <c r="D81" s="36"/>
      <c r="E81" s="36"/>
      <c r="F81" s="36"/>
      <c r="G81" s="36"/>
      <c r="H81" s="36"/>
      <c r="I81" s="36"/>
      <c r="J81" s="36"/>
      <c r="K81" s="36"/>
      <c r="L81" s="36"/>
      <c r="M81" s="36"/>
      <c r="N81" s="36"/>
      <c r="O81" s="36"/>
      <c r="P81" s="36"/>
      <c r="Q81" s="36"/>
      <c r="R81" s="36"/>
      <c r="S81" s="36"/>
      <c r="T81" s="36"/>
      <c r="U81" s="36"/>
      <c r="V81" s="36"/>
      <c r="W81" s="36"/>
      <c r="X81" s="37"/>
      <c r="Y81" s="35" t="s">
        <v>87</v>
      </c>
      <c r="Z81" s="36"/>
      <c r="AA81" s="37"/>
      <c r="AB81" s="35" t="s">
        <v>83</v>
      </c>
      <c r="AC81" s="36"/>
      <c r="AD81" s="36"/>
      <c r="AE81" s="36"/>
      <c r="AF81" s="36"/>
      <c r="AG81" s="36"/>
      <c r="AH81" s="36"/>
      <c r="AI81" s="37"/>
      <c r="AJ81" s="35"/>
      <c r="AK81" s="36"/>
      <c r="AL81" s="36"/>
      <c r="AM81" s="36"/>
      <c r="AN81" s="37"/>
      <c r="AO81" s="35">
        <v>5.5</v>
      </c>
      <c r="AP81" s="36"/>
      <c r="AQ81" s="36"/>
      <c r="AR81" s="36"/>
      <c r="AS81" s="37"/>
      <c r="AT81" s="35">
        <f t="shared" ref="AT81:AT83" si="10">AJ81+AO81</f>
        <v>5.5</v>
      </c>
      <c r="AU81" s="36"/>
      <c r="AV81" s="36"/>
      <c r="AW81" s="36"/>
      <c r="AX81" s="37"/>
      <c r="AY81" s="35"/>
      <c r="AZ81" s="36"/>
      <c r="BA81" s="36"/>
      <c r="BB81" s="36"/>
      <c r="BC81" s="37"/>
      <c r="BD81" s="35">
        <v>5.5</v>
      </c>
      <c r="BE81" s="36"/>
      <c r="BF81" s="36"/>
      <c r="BG81" s="36"/>
      <c r="BH81" s="37"/>
      <c r="BI81" s="35">
        <v>5.5</v>
      </c>
      <c r="BJ81" s="36"/>
      <c r="BK81" s="36"/>
      <c r="BL81" s="36"/>
      <c r="BM81" s="37"/>
      <c r="BN81" s="35">
        <f t="shared" ref="BN81:BN83" si="11">AY81-AJ81</f>
        <v>0</v>
      </c>
      <c r="BO81" s="36"/>
      <c r="BP81" s="36"/>
      <c r="BQ81" s="36"/>
      <c r="BR81" s="37"/>
      <c r="BS81" s="35">
        <f t="shared" ref="BS81:BS83" si="12">BD81-AO81</f>
        <v>0</v>
      </c>
      <c r="BT81" s="36"/>
      <c r="BU81" s="36"/>
      <c r="BV81" s="36"/>
      <c r="BW81" s="37"/>
      <c r="BX81" s="35">
        <f t="shared" ref="BX81:BX83" si="13">BN81+BS81</f>
        <v>0</v>
      </c>
      <c r="BY81" s="36"/>
      <c r="BZ81" s="36"/>
      <c r="CA81" s="36"/>
      <c r="CB81" s="37"/>
      <c r="CC81" s="7"/>
    </row>
    <row r="82" spans="1:81" s="4" customFormat="1" ht="12" customHeight="1" x14ac:dyDescent="0.2">
      <c r="A82" s="35"/>
      <c r="B82" s="37"/>
      <c r="C82" s="35" t="s">
        <v>85</v>
      </c>
      <c r="D82" s="36"/>
      <c r="E82" s="36"/>
      <c r="F82" s="36"/>
      <c r="G82" s="36"/>
      <c r="H82" s="36"/>
      <c r="I82" s="36"/>
      <c r="J82" s="36"/>
      <c r="K82" s="36"/>
      <c r="L82" s="36"/>
      <c r="M82" s="36"/>
      <c r="N82" s="36"/>
      <c r="O82" s="36"/>
      <c r="P82" s="36"/>
      <c r="Q82" s="36"/>
      <c r="R82" s="36"/>
      <c r="S82" s="36"/>
      <c r="T82" s="36"/>
      <c r="U82" s="36"/>
      <c r="V82" s="36"/>
      <c r="W82" s="36"/>
      <c r="X82" s="37"/>
      <c r="Y82" s="35" t="s">
        <v>87</v>
      </c>
      <c r="Z82" s="36"/>
      <c r="AA82" s="37"/>
      <c r="AB82" s="35" t="s">
        <v>83</v>
      </c>
      <c r="AC82" s="36"/>
      <c r="AD82" s="36"/>
      <c r="AE82" s="36"/>
      <c r="AF82" s="36"/>
      <c r="AG82" s="36"/>
      <c r="AH82" s="36"/>
      <c r="AI82" s="37"/>
      <c r="AJ82" s="35">
        <v>4078.8</v>
      </c>
      <c r="AK82" s="36"/>
      <c r="AL82" s="36"/>
      <c r="AM82" s="36"/>
      <c r="AN82" s="37"/>
      <c r="AO82" s="35"/>
      <c r="AP82" s="36"/>
      <c r="AQ82" s="36"/>
      <c r="AR82" s="36"/>
      <c r="AS82" s="37"/>
      <c r="AT82" s="35">
        <f t="shared" si="10"/>
        <v>4078.8</v>
      </c>
      <c r="AU82" s="36"/>
      <c r="AV82" s="36"/>
      <c r="AW82" s="36"/>
      <c r="AX82" s="37"/>
      <c r="AY82" s="130">
        <f>BI63/AY62</f>
        <v>3354.4814953271029</v>
      </c>
      <c r="AZ82" s="131"/>
      <c r="BA82" s="131"/>
      <c r="BB82" s="131"/>
      <c r="BC82" s="132"/>
      <c r="BD82" s="35"/>
      <c r="BE82" s="36"/>
      <c r="BF82" s="36"/>
      <c r="BG82" s="36"/>
      <c r="BH82" s="37"/>
      <c r="BI82" s="130">
        <f t="shared" ref="BI82:BI83" si="14">AY82+BD82</f>
        <v>3354.4814953271029</v>
      </c>
      <c r="BJ82" s="131"/>
      <c r="BK82" s="131"/>
      <c r="BL82" s="131"/>
      <c r="BM82" s="132"/>
      <c r="BN82" s="130">
        <f t="shared" si="11"/>
        <v>-724.31850467289723</v>
      </c>
      <c r="BO82" s="131"/>
      <c r="BP82" s="131"/>
      <c r="BQ82" s="131"/>
      <c r="BR82" s="132"/>
      <c r="BS82" s="35">
        <f t="shared" si="12"/>
        <v>0</v>
      </c>
      <c r="BT82" s="36"/>
      <c r="BU82" s="36"/>
      <c r="BV82" s="36"/>
      <c r="BW82" s="37"/>
      <c r="BX82" s="130">
        <f t="shared" si="13"/>
        <v>-724.31850467289723</v>
      </c>
      <c r="BY82" s="131"/>
      <c r="BZ82" s="131"/>
      <c r="CA82" s="131"/>
      <c r="CB82" s="132"/>
      <c r="CC82" s="7"/>
    </row>
    <row r="83" spans="1:81" s="4" customFormat="1" ht="16.5" customHeight="1" x14ac:dyDescent="0.2">
      <c r="A83" s="63"/>
      <c r="B83" s="63"/>
      <c r="C83" s="35" t="s">
        <v>86</v>
      </c>
      <c r="D83" s="36"/>
      <c r="E83" s="36"/>
      <c r="F83" s="36"/>
      <c r="G83" s="36"/>
      <c r="H83" s="36"/>
      <c r="I83" s="36"/>
      <c r="J83" s="36"/>
      <c r="K83" s="36"/>
      <c r="L83" s="36"/>
      <c r="M83" s="36"/>
      <c r="N83" s="36"/>
      <c r="O83" s="36"/>
      <c r="P83" s="36"/>
      <c r="Q83" s="36"/>
      <c r="R83" s="36"/>
      <c r="S83" s="36"/>
      <c r="T83" s="36"/>
      <c r="U83" s="36"/>
      <c r="V83" s="36"/>
      <c r="W83" s="36"/>
      <c r="X83" s="37"/>
      <c r="Y83" s="35" t="s">
        <v>87</v>
      </c>
      <c r="Z83" s="36"/>
      <c r="AA83" s="37"/>
      <c r="AB83" s="35" t="s">
        <v>83</v>
      </c>
      <c r="AC83" s="36"/>
      <c r="AD83" s="36"/>
      <c r="AE83" s="36"/>
      <c r="AF83" s="36"/>
      <c r="AG83" s="36"/>
      <c r="AH83" s="36"/>
      <c r="AI83" s="37"/>
      <c r="AJ83" s="32">
        <v>293.5</v>
      </c>
      <c r="AK83" s="33"/>
      <c r="AL83" s="33"/>
      <c r="AM83" s="33"/>
      <c r="AN83" s="34"/>
      <c r="AO83" s="38"/>
      <c r="AP83" s="38"/>
      <c r="AQ83" s="38"/>
      <c r="AR83" s="38"/>
      <c r="AS83" s="38"/>
      <c r="AT83" s="39">
        <f t="shared" si="10"/>
        <v>293.5</v>
      </c>
      <c r="AU83" s="39"/>
      <c r="AV83" s="39"/>
      <c r="AW83" s="39"/>
      <c r="AX83" s="39"/>
      <c r="AY83" s="39">
        <f>AY63/(AY74+AY71)</f>
        <v>853.49873684210536</v>
      </c>
      <c r="AZ83" s="39"/>
      <c r="BA83" s="39"/>
      <c r="BB83" s="39"/>
      <c r="BC83" s="39"/>
      <c r="BD83" s="38"/>
      <c r="BE83" s="38"/>
      <c r="BF83" s="38"/>
      <c r="BG83" s="38"/>
      <c r="BH83" s="38"/>
      <c r="BI83" s="32">
        <f t="shared" si="14"/>
        <v>853.49873684210536</v>
      </c>
      <c r="BJ83" s="33"/>
      <c r="BK83" s="33"/>
      <c r="BL83" s="33"/>
      <c r="BM83" s="34"/>
      <c r="BN83" s="40">
        <f t="shared" si="11"/>
        <v>559.99873684210536</v>
      </c>
      <c r="BO83" s="40"/>
      <c r="BP83" s="40"/>
      <c r="BQ83" s="40"/>
      <c r="BR83" s="40"/>
      <c r="BS83" s="38">
        <f t="shared" si="12"/>
        <v>0</v>
      </c>
      <c r="BT83" s="38"/>
      <c r="BU83" s="38"/>
      <c r="BV83" s="38"/>
      <c r="BW83" s="38"/>
      <c r="BX83" s="40">
        <f t="shared" si="13"/>
        <v>559.99873684210536</v>
      </c>
      <c r="BY83" s="40"/>
      <c r="BZ83" s="40"/>
      <c r="CA83" s="40"/>
      <c r="CB83" s="40"/>
      <c r="CC83" s="7"/>
    </row>
    <row r="84" spans="1:81" s="14" customFormat="1" ht="27.75" customHeight="1" x14ac:dyDescent="0.2">
      <c r="A84" s="134" t="s">
        <v>104</v>
      </c>
      <c r="B84" s="140"/>
      <c r="C84" s="140"/>
      <c r="D84" s="140"/>
      <c r="E84" s="140"/>
      <c r="F84" s="140"/>
      <c r="G84" s="140"/>
      <c r="H84" s="140"/>
      <c r="I84" s="140"/>
      <c r="J84" s="140"/>
      <c r="K84" s="140"/>
      <c r="L84" s="140"/>
      <c r="M84" s="140"/>
      <c r="N84" s="140"/>
      <c r="O84" s="140"/>
      <c r="P84" s="140"/>
      <c r="Q84" s="140"/>
      <c r="R84" s="140"/>
      <c r="S84" s="140"/>
      <c r="T84" s="140"/>
      <c r="U84" s="140"/>
      <c r="V84" s="140"/>
      <c r="W84" s="140"/>
      <c r="X84" s="140"/>
      <c r="Y84" s="140"/>
      <c r="Z84" s="140"/>
      <c r="AA84" s="140"/>
      <c r="AB84" s="140"/>
      <c r="AC84" s="140"/>
      <c r="AD84" s="140"/>
      <c r="AE84" s="140"/>
      <c r="AF84" s="140"/>
      <c r="AG84" s="140"/>
      <c r="AH84" s="140"/>
      <c r="AI84" s="140"/>
      <c r="AJ84" s="140"/>
      <c r="AK84" s="140"/>
      <c r="AL84" s="140"/>
      <c r="AM84" s="140"/>
      <c r="AN84" s="140"/>
      <c r="AO84" s="140"/>
      <c r="AP84" s="140"/>
      <c r="AQ84" s="140"/>
      <c r="AR84" s="140"/>
      <c r="AS84" s="140"/>
      <c r="AT84" s="140"/>
      <c r="AU84" s="140"/>
      <c r="AV84" s="140"/>
      <c r="AW84" s="140"/>
      <c r="AX84" s="140"/>
      <c r="AY84" s="140"/>
      <c r="AZ84" s="140"/>
      <c r="BA84" s="140"/>
      <c r="BB84" s="140"/>
      <c r="BC84" s="140"/>
      <c r="BD84" s="140"/>
      <c r="BE84" s="140"/>
      <c r="BF84" s="140"/>
      <c r="BG84" s="140"/>
      <c r="BH84" s="140"/>
      <c r="BI84" s="140"/>
      <c r="BJ84" s="140"/>
      <c r="BK84" s="140"/>
      <c r="BL84" s="140"/>
      <c r="BM84" s="140"/>
      <c r="BN84" s="140"/>
      <c r="BO84" s="140"/>
      <c r="BP84" s="140"/>
      <c r="BQ84" s="140"/>
      <c r="BR84" s="140"/>
      <c r="BS84" s="140"/>
      <c r="BT84" s="140"/>
      <c r="BU84" s="140"/>
      <c r="BV84" s="140"/>
      <c r="BW84" s="140"/>
      <c r="BX84" s="140"/>
      <c r="BY84" s="140"/>
      <c r="BZ84" s="140"/>
      <c r="CA84" s="140"/>
      <c r="CB84" s="141"/>
      <c r="CC84" s="24"/>
    </row>
    <row r="85" spans="1:81" s="4" customFormat="1" ht="12" x14ac:dyDescent="0.2">
      <c r="A85" s="41" t="s">
        <v>46</v>
      </c>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1"/>
      <c r="BA85" s="41"/>
      <c r="BB85" s="41"/>
      <c r="BC85" s="41"/>
      <c r="BD85" s="41"/>
      <c r="BE85" s="41"/>
      <c r="BF85" s="41"/>
      <c r="BG85" s="41"/>
      <c r="BH85" s="41"/>
      <c r="BI85" s="41"/>
      <c r="BJ85" s="41"/>
      <c r="BK85" s="41"/>
      <c r="BL85" s="41"/>
      <c r="BM85" s="41"/>
      <c r="BN85" s="41"/>
      <c r="BO85" s="41"/>
      <c r="BP85" s="41"/>
      <c r="BQ85" s="41"/>
      <c r="BR85" s="41"/>
      <c r="BS85" s="41"/>
      <c r="BT85" s="41"/>
      <c r="BU85" s="41"/>
      <c r="BV85" s="41"/>
      <c r="BW85" s="41"/>
      <c r="BX85" s="41"/>
      <c r="BY85" s="41"/>
      <c r="BZ85" s="41"/>
      <c r="CA85" s="41"/>
      <c r="CB85" s="41"/>
      <c r="CC85" s="7"/>
    </row>
    <row r="86" spans="1:81" s="4" customFormat="1" ht="25.5" customHeight="1" x14ac:dyDescent="0.2">
      <c r="A86" s="35"/>
      <c r="B86" s="37"/>
      <c r="C86" s="35" t="s">
        <v>88</v>
      </c>
      <c r="D86" s="36"/>
      <c r="E86" s="36"/>
      <c r="F86" s="36"/>
      <c r="G86" s="36"/>
      <c r="H86" s="36"/>
      <c r="I86" s="36"/>
      <c r="J86" s="36"/>
      <c r="K86" s="36"/>
      <c r="L86" s="36"/>
      <c r="M86" s="36"/>
      <c r="N86" s="36"/>
      <c r="O86" s="36"/>
      <c r="P86" s="36"/>
      <c r="Q86" s="36"/>
      <c r="R86" s="36"/>
      <c r="S86" s="36"/>
      <c r="T86" s="36"/>
      <c r="U86" s="36"/>
      <c r="V86" s="36"/>
      <c r="W86" s="36"/>
      <c r="X86" s="37"/>
      <c r="Y86" s="35" t="s">
        <v>90</v>
      </c>
      <c r="Z86" s="36"/>
      <c r="AA86" s="37"/>
      <c r="AB86" s="35" t="s">
        <v>83</v>
      </c>
      <c r="AC86" s="36"/>
      <c r="AD86" s="36"/>
      <c r="AE86" s="36"/>
      <c r="AF86" s="36"/>
      <c r="AG86" s="36"/>
      <c r="AH86" s="36"/>
      <c r="AI86" s="37"/>
      <c r="AJ86" s="35">
        <v>100</v>
      </c>
      <c r="AK86" s="36"/>
      <c r="AL86" s="36"/>
      <c r="AM86" s="36"/>
      <c r="AN86" s="37"/>
      <c r="AO86" s="35"/>
      <c r="AP86" s="36"/>
      <c r="AQ86" s="36"/>
      <c r="AR86" s="36"/>
      <c r="AS86" s="37"/>
      <c r="AT86" s="35">
        <f t="shared" ref="AT86:AT88" si="15">AJ86+AO86</f>
        <v>100</v>
      </c>
      <c r="AU86" s="36"/>
      <c r="AV86" s="36"/>
      <c r="AW86" s="36"/>
      <c r="AX86" s="37"/>
      <c r="AY86" s="42">
        <v>83</v>
      </c>
      <c r="AZ86" s="43"/>
      <c r="BA86" s="43"/>
      <c r="BB86" s="43"/>
      <c r="BC86" s="44"/>
      <c r="BD86" s="42"/>
      <c r="BE86" s="43"/>
      <c r="BF86" s="43"/>
      <c r="BG86" s="43"/>
      <c r="BH86" s="44"/>
      <c r="BI86" s="42">
        <f t="shared" ref="BI86" si="16">AY86+BD86</f>
        <v>83</v>
      </c>
      <c r="BJ86" s="43"/>
      <c r="BK86" s="43"/>
      <c r="BL86" s="43"/>
      <c r="BM86" s="44"/>
      <c r="BN86" s="35">
        <f t="shared" ref="BN86:BN88" si="17">AY86-AJ86</f>
        <v>-17</v>
      </c>
      <c r="BO86" s="36"/>
      <c r="BP86" s="36"/>
      <c r="BQ86" s="36"/>
      <c r="BR86" s="37"/>
      <c r="BS86" s="35">
        <f t="shared" ref="BS86:BS88" si="18">BD86-AO86</f>
        <v>0</v>
      </c>
      <c r="BT86" s="36"/>
      <c r="BU86" s="36"/>
      <c r="BV86" s="36"/>
      <c r="BW86" s="37"/>
      <c r="BX86" s="35">
        <f t="shared" ref="BX86:BX88" si="19">BN86+BS86</f>
        <v>-17</v>
      </c>
      <c r="BY86" s="36"/>
      <c r="BZ86" s="36"/>
      <c r="CA86" s="36"/>
      <c r="CB86" s="37"/>
      <c r="CC86" s="7"/>
    </row>
    <row r="87" spans="1:81" s="4" customFormat="1" ht="27.75" customHeight="1" x14ac:dyDescent="0.2">
      <c r="A87" s="35"/>
      <c r="B87" s="37"/>
      <c r="C87" s="35" t="s">
        <v>98</v>
      </c>
      <c r="D87" s="36"/>
      <c r="E87" s="36"/>
      <c r="F87" s="36"/>
      <c r="G87" s="36"/>
      <c r="H87" s="36"/>
      <c r="I87" s="36"/>
      <c r="J87" s="36"/>
      <c r="K87" s="36"/>
      <c r="L87" s="36"/>
      <c r="M87" s="36"/>
      <c r="N87" s="36"/>
      <c r="O87" s="36"/>
      <c r="P87" s="36"/>
      <c r="Q87" s="36"/>
      <c r="R87" s="36"/>
      <c r="S87" s="36"/>
      <c r="T87" s="36"/>
      <c r="U87" s="36"/>
      <c r="V87" s="36"/>
      <c r="W87" s="36"/>
      <c r="X87" s="37"/>
      <c r="Y87" s="35" t="s">
        <v>90</v>
      </c>
      <c r="Z87" s="36"/>
      <c r="AA87" s="37"/>
      <c r="AB87" s="35" t="s">
        <v>83</v>
      </c>
      <c r="AC87" s="36"/>
      <c r="AD87" s="36"/>
      <c r="AE87" s="36"/>
      <c r="AF87" s="36"/>
      <c r="AG87" s="36"/>
      <c r="AH87" s="36"/>
      <c r="AI87" s="37"/>
      <c r="AJ87" s="35">
        <v>100</v>
      </c>
      <c r="AK87" s="36"/>
      <c r="AL87" s="36"/>
      <c r="AM87" s="36"/>
      <c r="AN87" s="37"/>
      <c r="AO87" s="35"/>
      <c r="AP87" s="36"/>
      <c r="AQ87" s="36"/>
      <c r="AR87" s="36"/>
      <c r="AS87" s="37"/>
      <c r="AT87" s="35">
        <f t="shared" si="15"/>
        <v>100</v>
      </c>
      <c r="AU87" s="36"/>
      <c r="AV87" s="36"/>
      <c r="AW87" s="36"/>
      <c r="AX87" s="37"/>
      <c r="AY87" s="35">
        <v>25</v>
      </c>
      <c r="AZ87" s="36"/>
      <c r="BA87" s="36"/>
      <c r="BB87" s="36"/>
      <c r="BC87" s="37"/>
      <c r="BD87" s="35"/>
      <c r="BE87" s="36"/>
      <c r="BF87" s="36"/>
      <c r="BG87" s="36"/>
      <c r="BH87" s="37"/>
      <c r="BI87" s="35">
        <f t="shared" ref="BI87:BI88" si="20">AY87+BD87</f>
        <v>25</v>
      </c>
      <c r="BJ87" s="36"/>
      <c r="BK87" s="36"/>
      <c r="BL87" s="36"/>
      <c r="BM87" s="37"/>
      <c r="BN87" s="35">
        <f t="shared" si="17"/>
        <v>-75</v>
      </c>
      <c r="BO87" s="36"/>
      <c r="BP87" s="36"/>
      <c r="BQ87" s="36"/>
      <c r="BR87" s="37"/>
      <c r="BS87" s="35">
        <f t="shared" si="18"/>
        <v>0</v>
      </c>
      <c r="BT87" s="36"/>
      <c r="BU87" s="36"/>
      <c r="BV87" s="36"/>
      <c r="BW87" s="37"/>
      <c r="BX87" s="35">
        <f t="shared" si="19"/>
        <v>-75</v>
      </c>
      <c r="BY87" s="36"/>
      <c r="BZ87" s="36"/>
      <c r="CA87" s="36"/>
      <c r="CB87" s="37"/>
      <c r="CC87" s="7"/>
    </row>
    <row r="88" spans="1:81" s="4" customFormat="1" ht="25.5" customHeight="1" x14ac:dyDescent="0.2">
      <c r="A88" s="63"/>
      <c r="B88" s="63"/>
      <c r="C88" s="35" t="s">
        <v>89</v>
      </c>
      <c r="D88" s="36"/>
      <c r="E88" s="36"/>
      <c r="F88" s="36"/>
      <c r="G88" s="36"/>
      <c r="H88" s="36"/>
      <c r="I88" s="36"/>
      <c r="J88" s="36"/>
      <c r="K88" s="36"/>
      <c r="L88" s="36"/>
      <c r="M88" s="36"/>
      <c r="N88" s="36"/>
      <c r="O88" s="36"/>
      <c r="P88" s="36"/>
      <c r="Q88" s="36"/>
      <c r="R88" s="36"/>
      <c r="S88" s="36"/>
      <c r="T88" s="36"/>
      <c r="U88" s="36"/>
      <c r="V88" s="36"/>
      <c r="W88" s="36"/>
      <c r="X88" s="37"/>
      <c r="Y88" s="35" t="s">
        <v>90</v>
      </c>
      <c r="Z88" s="36"/>
      <c r="AA88" s="37"/>
      <c r="AB88" s="35" t="s">
        <v>83</v>
      </c>
      <c r="AC88" s="36"/>
      <c r="AD88" s="36"/>
      <c r="AE88" s="36"/>
      <c r="AF88" s="36"/>
      <c r="AG88" s="36"/>
      <c r="AH88" s="36"/>
      <c r="AI88" s="37"/>
      <c r="AJ88" s="49">
        <v>35</v>
      </c>
      <c r="AK88" s="50"/>
      <c r="AL88" s="50"/>
      <c r="AM88" s="50"/>
      <c r="AN88" s="51"/>
      <c r="AO88" s="38"/>
      <c r="AP88" s="38"/>
      <c r="AQ88" s="38"/>
      <c r="AR88" s="38"/>
      <c r="AS88" s="38"/>
      <c r="AT88" s="40">
        <f t="shared" si="15"/>
        <v>35</v>
      </c>
      <c r="AU88" s="40"/>
      <c r="AV88" s="40"/>
      <c r="AW88" s="40"/>
      <c r="AX88" s="40"/>
      <c r="AY88" s="40">
        <v>35</v>
      </c>
      <c r="AZ88" s="40"/>
      <c r="BA88" s="40"/>
      <c r="BB88" s="40"/>
      <c r="BC88" s="40"/>
      <c r="BD88" s="38"/>
      <c r="BE88" s="38"/>
      <c r="BF88" s="38"/>
      <c r="BG88" s="38"/>
      <c r="BH88" s="38"/>
      <c r="BI88" s="40">
        <f t="shared" si="20"/>
        <v>35</v>
      </c>
      <c r="BJ88" s="40"/>
      <c r="BK88" s="40"/>
      <c r="BL88" s="40"/>
      <c r="BM88" s="40"/>
      <c r="BN88" s="40">
        <f t="shared" si="17"/>
        <v>0</v>
      </c>
      <c r="BO88" s="40"/>
      <c r="BP88" s="40"/>
      <c r="BQ88" s="40"/>
      <c r="BR88" s="40"/>
      <c r="BS88" s="38">
        <f t="shared" si="18"/>
        <v>0</v>
      </c>
      <c r="BT88" s="38"/>
      <c r="BU88" s="38"/>
      <c r="BV88" s="38"/>
      <c r="BW88" s="38"/>
      <c r="BX88" s="40">
        <f t="shared" si="19"/>
        <v>0</v>
      </c>
      <c r="BY88" s="40"/>
      <c r="BZ88" s="40"/>
      <c r="CA88" s="40"/>
      <c r="CB88" s="40"/>
      <c r="CC88" s="7"/>
    </row>
    <row r="89" spans="1:81" s="14" customFormat="1" ht="29.25" customHeight="1" x14ac:dyDescent="0.2">
      <c r="A89" s="134" t="s">
        <v>102</v>
      </c>
      <c r="B89" s="135"/>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35"/>
      <c r="AD89" s="135"/>
      <c r="AE89" s="135"/>
      <c r="AF89" s="135"/>
      <c r="AG89" s="135"/>
      <c r="AH89" s="135"/>
      <c r="AI89" s="135"/>
      <c r="AJ89" s="135"/>
      <c r="AK89" s="135"/>
      <c r="AL89" s="135"/>
      <c r="AM89" s="135"/>
      <c r="AN89" s="135"/>
      <c r="AO89" s="135"/>
      <c r="AP89" s="135"/>
      <c r="AQ89" s="135"/>
      <c r="AR89" s="135"/>
      <c r="AS89" s="135"/>
      <c r="AT89" s="135"/>
      <c r="AU89" s="135"/>
      <c r="AV89" s="135"/>
      <c r="AW89" s="135"/>
      <c r="AX89" s="135"/>
      <c r="AY89" s="135"/>
      <c r="AZ89" s="135"/>
      <c r="BA89" s="135"/>
      <c r="BB89" s="135"/>
      <c r="BC89" s="135"/>
      <c r="BD89" s="135"/>
      <c r="BE89" s="135"/>
      <c r="BF89" s="135"/>
      <c r="BG89" s="135"/>
      <c r="BH89" s="135"/>
      <c r="BI89" s="135"/>
      <c r="BJ89" s="135"/>
      <c r="BK89" s="135"/>
      <c r="BL89" s="135"/>
      <c r="BM89" s="135"/>
      <c r="BN89" s="135"/>
      <c r="BO89" s="135"/>
      <c r="BP89" s="135"/>
      <c r="BQ89" s="135"/>
      <c r="BR89" s="135"/>
      <c r="BS89" s="135"/>
      <c r="BT89" s="135"/>
      <c r="BU89" s="135"/>
      <c r="BV89" s="135"/>
      <c r="BW89" s="135"/>
      <c r="BX89" s="135"/>
      <c r="BY89" s="135"/>
      <c r="BZ89" s="135"/>
      <c r="CA89" s="135"/>
      <c r="CB89" s="136"/>
      <c r="CC89" s="23"/>
    </row>
    <row r="90" spans="1:81" s="14" customFormat="1" ht="16.5" customHeight="1" x14ac:dyDescent="0.2">
      <c r="A90" s="45" t="s">
        <v>100</v>
      </c>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7"/>
      <c r="CC90" s="23"/>
    </row>
    <row r="91" spans="1:81" ht="11.25" customHeight="1" x14ac:dyDescent="0.2">
      <c r="A91" s="60" t="s">
        <v>40</v>
      </c>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c r="BC91" s="60"/>
      <c r="BD91" s="60"/>
      <c r="BE91" s="60"/>
      <c r="BF91" s="60"/>
      <c r="BG91" s="60"/>
      <c r="BH91" s="60"/>
      <c r="BI91" s="60"/>
      <c r="BJ91" s="60"/>
      <c r="BK91" s="60"/>
      <c r="BL91" s="60"/>
      <c r="BM91" s="60"/>
      <c r="BN91" s="60"/>
      <c r="BO91" s="60"/>
      <c r="BP91" s="60"/>
      <c r="BQ91" s="60"/>
      <c r="BR91" s="60"/>
      <c r="BS91" s="60"/>
      <c r="BT91" s="60"/>
      <c r="BU91" s="60"/>
      <c r="BV91" s="60"/>
      <c r="BW91" s="60"/>
      <c r="BX91" s="60"/>
      <c r="BY91" s="60"/>
      <c r="BZ91" s="60"/>
      <c r="CA91" s="60"/>
      <c r="CB91" s="60"/>
      <c r="CC91" s="6"/>
    </row>
    <row r="92" spans="1:81" s="13" customFormat="1" ht="83.25" customHeight="1" x14ac:dyDescent="0.2">
      <c r="A92" s="142" t="s">
        <v>106</v>
      </c>
      <c r="B92" s="143"/>
      <c r="C92" s="143"/>
      <c r="D92" s="143"/>
      <c r="E92" s="143"/>
      <c r="F92" s="143"/>
      <c r="G92" s="143"/>
      <c r="H92" s="143"/>
      <c r="I92" s="143"/>
      <c r="J92" s="143"/>
      <c r="K92" s="143"/>
      <c r="L92" s="143"/>
      <c r="M92" s="143"/>
      <c r="N92" s="143"/>
      <c r="O92" s="143"/>
      <c r="P92" s="143"/>
      <c r="Q92" s="143"/>
      <c r="R92" s="143"/>
      <c r="S92" s="143"/>
      <c r="T92" s="143"/>
      <c r="U92" s="143"/>
      <c r="V92" s="143"/>
      <c r="W92" s="143"/>
      <c r="X92" s="143"/>
      <c r="Y92" s="143"/>
      <c r="Z92" s="143"/>
      <c r="AA92" s="143"/>
      <c r="AB92" s="143"/>
      <c r="AC92" s="143"/>
      <c r="AD92" s="143"/>
      <c r="AE92" s="143"/>
      <c r="AF92" s="143"/>
      <c r="AG92" s="143"/>
      <c r="AH92" s="143"/>
      <c r="AI92" s="143"/>
      <c r="AJ92" s="143"/>
      <c r="AK92" s="143"/>
      <c r="AL92" s="143"/>
      <c r="AM92" s="143"/>
      <c r="AN92" s="143"/>
      <c r="AO92" s="143"/>
      <c r="AP92" s="143"/>
      <c r="AQ92" s="143"/>
      <c r="AR92" s="143"/>
      <c r="AS92" s="143"/>
      <c r="AT92" s="143"/>
      <c r="AU92" s="143"/>
      <c r="AV92" s="143"/>
      <c r="AW92" s="143"/>
      <c r="AX92" s="143"/>
      <c r="AY92" s="143"/>
      <c r="AZ92" s="143"/>
      <c r="BA92" s="143"/>
      <c r="BB92" s="143"/>
      <c r="BC92" s="143"/>
      <c r="BD92" s="143"/>
      <c r="BE92" s="143"/>
      <c r="BF92" s="143"/>
      <c r="BG92" s="143"/>
      <c r="BH92" s="143"/>
      <c r="BI92" s="143"/>
      <c r="BJ92" s="143"/>
      <c r="BK92" s="143"/>
      <c r="BL92" s="143"/>
      <c r="BM92" s="143"/>
      <c r="BN92" s="143"/>
      <c r="BO92" s="143"/>
      <c r="BP92" s="143"/>
      <c r="BQ92" s="143"/>
      <c r="BR92" s="143"/>
      <c r="BS92" s="143"/>
      <c r="BT92" s="143"/>
      <c r="BU92" s="143"/>
      <c r="BV92" s="143"/>
      <c r="BW92" s="143"/>
      <c r="BX92" s="143"/>
      <c r="BY92" s="143"/>
      <c r="BZ92" s="143"/>
      <c r="CA92" s="143"/>
      <c r="CB92" s="144"/>
      <c r="CC92" s="27"/>
    </row>
    <row r="93" spans="1:81" ht="11.25" customHeight="1" x14ac:dyDescent="0.2">
      <c r="A93" s="61"/>
      <c r="B93" s="61"/>
      <c r="C93" s="61"/>
      <c r="D93" s="61"/>
      <c r="E93" s="61"/>
      <c r="F93" s="61"/>
      <c r="G93" s="61"/>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1"/>
      <c r="BN93" s="61"/>
      <c r="BO93" s="61"/>
      <c r="BP93" s="61"/>
      <c r="BQ93" s="61"/>
      <c r="BR93" s="61"/>
      <c r="BS93" s="61"/>
      <c r="BT93" s="61"/>
      <c r="BU93" s="61"/>
      <c r="BV93" s="61"/>
      <c r="BW93" s="61"/>
      <c r="BX93" s="61"/>
      <c r="BY93" s="61"/>
      <c r="BZ93" s="61"/>
      <c r="CA93" s="61"/>
      <c r="CB93" s="61"/>
      <c r="CC93" s="6"/>
    </row>
    <row r="94" spans="1:81" ht="11.25" customHeight="1" x14ac:dyDescent="0.2">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row>
    <row r="95" spans="1:81" s="15" customFormat="1" ht="11.25" customHeight="1" x14ac:dyDescent="0.2">
      <c r="A95" s="53" t="s">
        <v>103</v>
      </c>
      <c r="B95" s="54"/>
      <c r="C95" s="54"/>
      <c r="D95" s="54"/>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c r="AG95" s="54"/>
      <c r="AH95" s="54"/>
      <c r="AI95" s="54"/>
      <c r="AJ95" s="54"/>
      <c r="AK95" s="54"/>
      <c r="AL95" s="54"/>
      <c r="AM95" s="54"/>
      <c r="AN95" s="54"/>
      <c r="AO95" s="54"/>
      <c r="AP95" s="54"/>
      <c r="AQ95" s="54"/>
      <c r="AR95" s="54"/>
      <c r="AS95" s="54"/>
      <c r="AT95" s="54"/>
      <c r="AU95" s="54"/>
      <c r="AV95" s="54"/>
      <c r="AW95" s="54"/>
      <c r="AX95" s="54"/>
      <c r="AY95" s="54"/>
      <c r="AZ95" s="54"/>
      <c r="BA95" s="54"/>
      <c r="BB95" s="54"/>
      <c r="BC95" s="54"/>
      <c r="BD95" s="54"/>
      <c r="BE95" s="54"/>
      <c r="BF95" s="54"/>
      <c r="BG95" s="54"/>
      <c r="BH95" s="54"/>
      <c r="BI95" s="54"/>
      <c r="BJ95" s="54"/>
      <c r="BK95" s="54"/>
      <c r="BL95" s="54"/>
      <c r="BM95" s="54"/>
      <c r="BN95" s="54"/>
      <c r="BO95" s="54"/>
      <c r="BP95" s="54"/>
      <c r="BQ95" s="54"/>
      <c r="BR95" s="25"/>
      <c r="BS95" s="25"/>
      <c r="BT95" s="25"/>
      <c r="BU95" s="25"/>
      <c r="BV95" s="25"/>
      <c r="BW95" s="25"/>
      <c r="BX95" s="25"/>
      <c r="BY95" s="25"/>
      <c r="BZ95" s="25"/>
      <c r="CA95" s="25"/>
      <c r="CB95" s="25"/>
      <c r="CC95" s="25"/>
    </row>
    <row r="96" spans="1:81" s="1" customFormat="1" ht="11.25" customHeight="1" x14ac:dyDescent="0.2">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21"/>
      <c r="BV96" s="21"/>
      <c r="BW96" s="21"/>
      <c r="BX96" s="21"/>
      <c r="BY96" s="21"/>
      <c r="BZ96" s="21"/>
      <c r="CA96" s="21"/>
      <c r="CB96" s="21"/>
      <c r="CC96" s="21"/>
    </row>
    <row r="97" spans="1:81" ht="11.25" customHeight="1" x14ac:dyDescent="0.2">
      <c r="A97" s="22"/>
      <c r="B97" s="22"/>
      <c r="C97" s="22"/>
      <c r="D97" s="22"/>
      <c r="E97" s="22"/>
      <c r="F97" s="22"/>
      <c r="G97" s="22"/>
      <c r="H97" s="22"/>
      <c r="I97" s="22"/>
      <c r="J97" s="22"/>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row>
    <row r="98" spans="1:81" ht="11.25" customHeight="1" x14ac:dyDescent="0.2">
      <c r="A98" s="62" t="s">
        <v>41</v>
      </c>
      <c r="B98" s="62"/>
      <c r="C98" s="62"/>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62"/>
      <c r="BD98" s="62"/>
      <c r="BE98" s="62"/>
      <c r="BF98" s="62"/>
      <c r="BG98" s="62"/>
      <c r="BH98" s="62"/>
      <c r="BI98" s="62"/>
      <c r="BJ98" s="62"/>
      <c r="BK98" s="62"/>
      <c r="BL98" s="62"/>
      <c r="BM98" s="62"/>
      <c r="BN98" s="62"/>
      <c r="BO98" s="62"/>
      <c r="BP98" s="62"/>
      <c r="BQ98" s="62"/>
      <c r="BR98" s="62"/>
      <c r="BS98" s="62"/>
      <c r="BT98" s="62"/>
      <c r="BU98" s="62"/>
      <c r="BV98" s="62"/>
      <c r="BW98" s="62"/>
      <c r="BX98" s="62"/>
      <c r="BY98" s="62"/>
      <c r="BZ98" s="62"/>
      <c r="CA98" s="62"/>
      <c r="CB98" s="62"/>
      <c r="CC98" s="6"/>
    </row>
    <row r="99" spans="1:81" ht="11.25" customHeight="1" x14ac:dyDescent="0.2">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row>
    <row r="100" spans="1:81" ht="11.25" customHeight="1" x14ac:dyDescent="0.2">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row>
    <row r="101" spans="1:81" ht="12" customHeight="1" x14ac:dyDescent="0.2">
      <c r="A101" s="52" t="s">
        <v>51</v>
      </c>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7"/>
      <c r="AB101" s="57"/>
      <c r="AC101" s="57"/>
      <c r="AD101" s="57"/>
      <c r="AE101" s="57"/>
      <c r="AF101" s="57"/>
      <c r="AG101" s="57"/>
      <c r="AH101" s="57"/>
      <c r="AI101" s="57"/>
      <c r="AJ101" s="57"/>
      <c r="AK101" s="57"/>
      <c r="AL101" s="57"/>
      <c r="AM101" s="57"/>
      <c r="AN101" s="6"/>
      <c r="AO101" s="6"/>
      <c r="AP101" s="6"/>
      <c r="AQ101" s="6"/>
      <c r="AR101" s="6"/>
      <c r="AS101" s="65" t="s">
        <v>52</v>
      </c>
      <c r="AT101" s="65"/>
      <c r="AU101" s="65"/>
      <c r="AV101" s="65"/>
      <c r="AW101" s="65"/>
      <c r="AX101" s="65"/>
      <c r="AY101" s="65"/>
      <c r="AZ101" s="65"/>
      <c r="BA101" s="65"/>
      <c r="BB101" s="65"/>
      <c r="BC101" s="65"/>
      <c r="BD101" s="65"/>
      <c r="BE101" s="65"/>
      <c r="BF101" s="65"/>
      <c r="BG101" s="65"/>
      <c r="BH101" s="65"/>
      <c r="BI101" s="65"/>
      <c r="BJ101" s="65"/>
      <c r="BK101" s="65"/>
      <c r="BL101" s="65"/>
      <c r="BM101" s="65"/>
      <c r="BN101" s="6"/>
      <c r="BO101" s="6"/>
      <c r="BP101" s="6"/>
      <c r="BQ101" s="6"/>
      <c r="BR101" s="6"/>
      <c r="BS101" s="6"/>
      <c r="BT101" s="6"/>
      <c r="BU101" s="6"/>
      <c r="BV101" s="6"/>
      <c r="BW101" s="6"/>
      <c r="BX101" s="6"/>
      <c r="BY101" s="6"/>
      <c r="BZ101" s="6"/>
      <c r="CA101" s="6"/>
      <c r="CB101" s="6"/>
      <c r="CC101" s="6"/>
    </row>
    <row r="102" spans="1:81" ht="11.25" customHeight="1" x14ac:dyDescent="0.2">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6"/>
      <c r="Z102" s="6"/>
      <c r="AA102" s="58" t="s">
        <v>42</v>
      </c>
      <c r="AB102" s="58"/>
      <c r="AC102" s="58"/>
      <c r="AD102" s="58"/>
      <c r="AE102" s="58"/>
      <c r="AF102" s="58"/>
      <c r="AG102" s="58"/>
      <c r="AH102" s="58"/>
      <c r="AI102" s="58"/>
      <c r="AJ102" s="58"/>
      <c r="AK102" s="58"/>
      <c r="AL102" s="58"/>
      <c r="AM102" s="6"/>
      <c r="AN102" s="6"/>
      <c r="AO102" s="6"/>
      <c r="AP102" s="6"/>
      <c r="AQ102" s="6"/>
      <c r="AR102" s="6"/>
      <c r="AS102" s="58" t="s">
        <v>43</v>
      </c>
      <c r="AT102" s="58"/>
      <c r="AU102" s="58"/>
      <c r="AV102" s="58"/>
      <c r="AW102" s="58"/>
      <c r="AX102" s="58"/>
      <c r="AY102" s="58"/>
      <c r="AZ102" s="58"/>
      <c r="BA102" s="58"/>
      <c r="BB102" s="58"/>
      <c r="BC102" s="58"/>
      <c r="BD102" s="58"/>
      <c r="BE102" s="58"/>
      <c r="BF102" s="58"/>
      <c r="BG102" s="58"/>
      <c r="BH102" s="58"/>
      <c r="BI102" s="58"/>
      <c r="BJ102" s="58"/>
      <c r="BK102" s="58"/>
      <c r="BL102" s="58"/>
      <c r="BM102" s="58"/>
      <c r="BN102" s="6"/>
      <c r="BO102" s="6"/>
      <c r="BP102" s="6"/>
      <c r="BQ102" s="6"/>
      <c r="BR102" s="6"/>
      <c r="BS102" s="6"/>
      <c r="BT102" s="6"/>
      <c r="BU102" s="6"/>
      <c r="BV102" s="6"/>
      <c r="BW102" s="6"/>
      <c r="BX102" s="6"/>
      <c r="BY102" s="6"/>
      <c r="BZ102" s="6"/>
      <c r="CA102" s="6"/>
      <c r="CB102" s="6"/>
      <c r="CC102" s="6"/>
    </row>
    <row r="103" spans="1:81" ht="11.25" customHeight="1" x14ac:dyDescent="0.2">
      <c r="A103" s="59"/>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row>
    <row r="104" spans="1:81" ht="12" customHeight="1" x14ac:dyDescent="0.2">
      <c r="A104" s="64" t="s">
        <v>96</v>
      </c>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57"/>
      <c r="AB104" s="57"/>
      <c r="AC104" s="57"/>
      <c r="AD104" s="57"/>
      <c r="AE104" s="57"/>
      <c r="AF104" s="57"/>
      <c r="AG104" s="57"/>
      <c r="AH104" s="57"/>
      <c r="AI104" s="57"/>
      <c r="AJ104" s="57"/>
      <c r="AK104" s="57"/>
      <c r="AL104" s="57"/>
      <c r="AM104" s="57"/>
      <c r="AN104" s="6"/>
      <c r="AO104" s="6"/>
      <c r="AP104" s="6"/>
      <c r="AQ104" s="6"/>
      <c r="AR104" s="6"/>
      <c r="AS104" s="65" t="s">
        <v>97</v>
      </c>
      <c r="AT104" s="65"/>
      <c r="AU104" s="65"/>
      <c r="AV104" s="65"/>
      <c r="AW104" s="65"/>
      <c r="AX104" s="65"/>
      <c r="AY104" s="65"/>
      <c r="AZ104" s="65"/>
      <c r="BA104" s="65"/>
      <c r="BB104" s="65"/>
      <c r="BC104" s="65"/>
      <c r="BD104" s="65"/>
      <c r="BE104" s="65"/>
      <c r="BF104" s="65"/>
      <c r="BG104" s="65"/>
      <c r="BH104" s="65"/>
      <c r="BI104" s="65"/>
      <c r="BJ104" s="65"/>
      <c r="BK104" s="65"/>
      <c r="BL104" s="65"/>
      <c r="BM104" s="65"/>
      <c r="BN104" s="6"/>
      <c r="BO104" s="6"/>
      <c r="BP104" s="6"/>
      <c r="BQ104" s="6"/>
      <c r="BR104" s="6"/>
      <c r="BS104" s="6"/>
      <c r="BT104" s="6"/>
      <c r="BU104" s="6"/>
      <c r="BV104" s="6"/>
      <c r="BW104" s="6"/>
      <c r="BX104" s="6"/>
      <c r="BY104" s="6"/>
      <c r="BZ104" s="6"/>
      <c r="CA104" s="6"/>
      <c r="CB104" s="6"/>
      <c r="CC104" s="6"/>
    </row>
    <row r="105" spans="1:81" ht="11.25" customHeight="1" x14ac:dyDescent="0.2">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6"/>
      <c r="Z105" s="6"/>
      <c r="AA105" s="58" t="s">
        <v>42</v>
      </c>
      <c r="AB105" s="58"/>
      <c r="AC105" s="58"/>
      <c r="AD105" s="58"/>
      <c r="AE105" s="58"/>
      <c r="AF105" s="58"/>
      <c r="AG105" s="58"/>
      <c r="AH105" s="58"/>
      <c r="AI105" s="58"/>
      <c r="AJ105" s="58"/>
      <c r="AK105" s="58"/>
      <c r="AL105" s="58"/>
      <c r="AM105" s="6"/>
      <c r="AN105" s="6"/>
      <c r="AO105" s="6"/>
      <c r="AP105" s="6"/>
      <c r="AQ105" s="6"/>
      <c r="AR105" s="6"/>
      <c r="AS105" s="58" t="s">
        <v>43</v>
      </c>
      <c r="AT105" s="58"/>
      <c r="AU105" s="58"/>
      <c r="AV105" s="58"/>
      <c r="AW105" s="58"/>
      <c r="AX105" s="58"/>
      <c r="AY105" s="58"/>
      <c r="AZ105" s="58"/>
      <c r="BA105" s="58"/>
      <c r="BB105" s="58"/>
      <c r="BC105" s="58"/>
      <c r="BD105" s="58"/>
      <c r="BE105" s="58"/>
      <c r="BF105" s="58"/>
      <c r="BG105" s="58"/>
      <c r="BH105" s="58"/>
      <c r="BI105" s="58"/>
      <c r="BJ105" s="58"/>
      <c r="BK105" s="58"/>
      <c r="BL105" s="58"/>
      <c r="BM105" s="58"/>
      <c r="BN105" s="6"/>
      <c r="BO105" s="6"/>
      <c r="BP105" s="6"/>
      <c r="BQ105" s="6"/>
      <c r="BR105" s="6"/>
      <c r="BS105" s="6"/>
      <c r="BT105" s="6"/>
      <c r="BU105" s="6"/>
      <c r="BV105" s="6"/>
      <c r="BW105" s="6"/>
      <c r="BX105" s="6"/>
      <c r="BY105" s="6"/>
      <c r="BZ105" s="6"/>
      <c r="CA105" s="6"/>
      <c r="CB105" s="6"/>
      <c r="CC105" s="6"/>
    </row>
    <row r="106" spans="1:81" s="3" customFormat="1" ht="8.25" customHeight="1" x14ac:dyDescent="0.2">
      <c r="A106" s="6"/>
      <c r="B106" s="6"/>
      <c r="C106" s="6"/>
      <c r="D106" s="6"/>
      <c r="E106" s="6"/>
      <c r="F106" s="6"/>
      <c r="G106" s="6"/>
      <c r="H106" s="6"/>
      <c r="I106" s="6"/>
      <c r="J106" s="6"/>
      <c r="K106" s="6"/>
      <c r="L106" s="6"/>
      <c r="M106" s="6"/>
      <c r="N106" s="6"/>
      <c r="O106" s="6"/>
      <c r="P106" s="6"/>
      <c r="Q106" s="6"/>
      <c r="R106" s="6"/>
      <c r="S106" s="6"/>
      <c r="T106" s="6"/>
      <c r="U106" s="6"/>
      <c r="V106" s="6"/>
      <c r="W106" s="6"/>
      <c r="X106" s="6"/>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21"/>
      <c r="BQ106" s="21"/>
      <c r="BR106" s="21"/>
      <c r="BS106" s="21"/>
      <c r="BT106" s="21"/>
      <c r="BU106" s="21"/>
      <c r="BV106" s="21"/>
      <c r="BW106" s="21"/>
      <c r="BX106" s="21"/>
      <c r="BY106" s="21"/>
      <c r="BZ106" s="21"/>
      <c r="CA106" s="21"/>
      <c r="CB106" s="21"/>
      <c r="CC106" s="21"/>
    </row>
    <row r="107" spans="1:81" s="3" customFormat="1" ht="8.25" customHeight="1" x14ac:dyDescent="0.2">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21"/>
      <c r="BV107" s="21"/>
      <c r="BW107" s="21"/>
      <c r="BX107" s="21"/>
      <c r="BY107" s="21"/>
      <c r="BZ107" s="21"/>
      <c r="CA107" s="21"/>
      <c r="CB107" s="21"/>
      <c r="CC107" s="21"/>
    </row>
    <row r="108" spans="1:81" s="3" customFormat="1" ht="8.25" customHeight="1" x14ac:dyDescent="0.2">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21"/>
      <c r="BV108" s="21"/>
      <c r="BW108" s="21"/>
      <c r="BX108" s="21"/>
      <c r="BY108" s="21"/>
      <c r="BZ108" s="21"/>
      <c r="CA108" s="21"/>
      <c r="CB108" s="21"/>
      <c r="CC108" s="21"/>
    </row>
    <row r="109" spans="1:81" ht="12" x14ac:dyDescent="0.2">
      <c r="A109" s="21"/>
      <c r="B109" s="48"/>
      <c r="C109" s="48"/>
      <c r="D109" s="48"/>
      <c r="E109" s="48"/>
      <c r="F109" s="48"/>
      <c r="G109" s="48"/>
      <c r="H109" s="48"/>
      <c r="I109" s="48"/>
      <c r="J109" s="48"/>
      <c r="K109" s="48"/>
      <c r="L109" s="48"/>
      <c r="M109" s="48"/>
      <c r="N109" s="21"/>
      <c r="O109" s="26"/>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21"/>
      <c r="BV109" s="21"/>
      <c r="BW109" s="21"/>
      <c r="BX109" s="21"/>
      <c r="BY109" s="21"/>
      <c r="BZ109" s="21"/>
      <c r="CA109" s="21"/>
      <c r="CB109" s="21"/>
      <c r="CC109" s="6"/>
    </row>
    <row r="110" spans="1:81" ht="12" x14ac:dyDescent="0.2">
      <c r="A110" s="21"/>
      <c r="B110" s="56"/>
      <c r="C110" s="56"/>
      <c r="D110" s="56"/>
      <c r="E110" s="56"/>
      <c r="F110" s="56"/>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21"/>
      <c r="CA110" s="21"/>
      <c r="CB110" s="21"/>
      <c r="CC110" s="6"/>
    </row>
  </sheetData>
  <mergeCells count="495">
    <mergeCell ref="BS76:BW76"/>
    <mergeCell ref="BS77:BW77"/>
    <mergeCell ref="BX66:CB66"/>
    <mergeCell ref="BS62:BW62"/>
    <mergeCell ref="BS67:BW67"/>
    <mergeCell ref="BS68:BW68"/>
    <mergeCell ref="BS70:BW70"/>
    <mergeCell ref="BS71:BW71"/>
    <mergeCell ref="BS72:BW72"/>
    <mergeCell ref="BS73:BW73"/>
    <mergeCell ref="BS74:BW74"/>
    <mergeCell ref="BX68:CB68"/>
    <mergeCell ref="BX69:CB69"/>
    <mergeCell ref="BS69:BW69"/>
    <mergeCell ref="AO66:AS66"/>
    <mergeCell ref="AJ62:AN62"/>
    <mergeCell ref="AO59:AS59"/>
    <mergeCell ref="AO60:AS60"/>
    <mergeCell ref="BX72:CB72"/>
    <mergeCell ref="BX71:CB71"/>
    <mergeCell ref="BX70:CB70"/>
    <mergeCell ref="AY70:BC70"/>
    <mergeCell ref="AY67:BC67"/>
    <mergeCell ref="A65:CB65"/>
    <mergeCell ref="Y62:AA62"/>
    <mergeCell ref="AB59:AI59"/>
    <mergeCell ref="A69:B69"/>
    <mergeCell ref="AT66:AX66"/>
    <mergeCell ref="AY66:BC66"/>
    <mergeCell ref="AY69:BC69"/>
    <mergeCell ref="AT68:AX68"/>
    <mergeCell ref="AY68:BC68"/>
    <mergeCell ref="BN67:BR67"/>
    <mergeCell ref="BN68:BR68"/>
    <mergeCell ref="C69:X69"/>
    <mergeCell ref="Y66:AA66"/>
    <mergeCell ref="AB60:AI60"/>
    <mergeCell ref="AB62:AI62"/>
    <mergeCell ref="BD59:BH59"/>
    <mergeCell ref="BI67:BM67"/>
    <mergeCell ref="BI68:BM68"/>
    <mergeCell ref="BI70:BM70"/>
    <mergeCell ref="BN66:BR66"/>
    <mergeCell ref="BI62:BM62"/>
    <mergeCell ref="BD70:BH70"/>
    <mergeCell ref="BD68:BH68"/>
    <mergeCell ref="BD67:BH67"/>
    <mergeCell ref="BD62:BH62"/>
    <mergeCell ref="BI66:BM66"/>
    <mergeCell ref="BI69:BM69"/>
    <mergeCell ref="BD66:BH66"/>
    <mergeCell ref="BN62:BR62"/>
    <mergeCell ref="BN69:BR69"/>
    <mergeCell ref="BD69:BH69"/>
    <mergeCell ref="AT59:AX59"/>
    <mergeCell ref="AT60:AX60"/>
    <mergeCell ref="AT61:AX61"/>
    <mergeCell ref="AT62:AX62"/>
    <mergeCell ref="BN70:BR70"/>
    <mergeCell ref="AJ66:AN66"/>
    <mergeCell ref="BI77:BM77"/>
    <mergeCell ref="BN73:BR73"/>
    <mergeCell ref="BN74:BR74"/>
    <mergeCell ref="BI71:BM71"/>
    <mergeCell ref="BD77:BH77"/>
    <mergeCell ref="BD76:BH76"/>
    <mergeCell ref="BD74:BH74"/>
    <mergeCell ref="BD73:BH73"/>
    <mergeCell ref="BD71:BH71"/>
    <mergeCell ref="BN71:BR71"/>
    <mergeCell ref="BN75:BR75"/>
    <mergeCell ref="BN76:BR76"/>
    <mergeCell ref="BN77:BR77"/>
    <mergeCell ref="BI73:BM73"/>
    <mergeCell ref="BI74:BM74"/>
    <mergeCell ref="BS82:BW82"/>
    <mergeCell ref="BX82:CB82"/>
    <mergeCell ref="BI78:BM78"/>
    <mergeCell ref="BX78:CB78"/>
    <mergeCell ref="BS78:BW78"/>
    <mergeCell ref="BD78:BH78"/>
    <mergeCell ref="BD82:BH82"/>
    <mergeCell ref="BI82:BM82"/>
    <mergeCell ref="BN82:BR82"/>
    <mergeCell ref="BS81:BW81"/>
    <mergeCell ref="A82:B82"/>
    <mergeCell ref="A80:CB80"/>
    <mergeCell ref="AJ78:AN78"/>
    <mergeCell ref="AO78:AS78"/>
    <mergeCell ref="AT78:AX78"/>
    <mergeCell ref="BN78:BR78"/>
    <mergeCell ref="AY78:BC78"/>
    <mergeCell ref="AJ82:AN82"/>
    <mergeCell ref="AO82:AS82"/>
    <mergeCell ref="AT82:AX82"/>
    <mergeCell ref="C81:X81"/>
    <mergeCell ref="Y81:AA81"/>
    <mergeCell ref="A78:B78"/>
    <mergeCell ref="C78:X78"/>
    <mergeCell ref="AY82:BC82"/>
    <mergeCell ref="A79:CB79"/>
    <mergeCell ref="AB81:AI81"/>
    <mergeCell ref="AJ81:AN81"/>
    <mergeCell ref="AO81:AS81"/>
    <mergeCell ref="AT81:AX81"/>
    <mergeCell ref="AY81:BC81"/>
    <mergeCell ref="BD81:BH81"/>
    <mergeCell ref="BI81:BM81"/>
    <mergeCell ref="BN81:BR81"/>
    <mergeCell ref="BX77:CB77"/>
    <mergeCell ref="BX76:CB76"/>
    <mergeCell ref="BX75:CB75"/>
    <mergeCell ref="BX74:CB74"/>
    <mergeCell ref="BX73:CB73"/>
    <mergeCell ref="Y71:AA71"/>
    <mergeCell ref="Y73:AA73"/>
    <mergeCell ref="Y74:AA74"/>
    <mergeCell ref="Y76:AA76"/>
    <mergeCell ref="Y77:AA77"/>
    <mergeCell ref="AB76:AI76"/>
    <mergeCell ref="AB71:AI71"/>
    <mergeCell ref="AO77:AS77"/>
    <mergeCell ref="AT74:AX74"/>
    <mergeCell ref="AJ76:AN76"/>
    <mergeCell ref="AB73:AI73"/>
    <mergeCell ref="AY71:BC71"/>
    <mergeCell ref="AY73:BC73"/>
    <mergeCell ref="AY74:BC74"/>
    <mergeCell ref="AY75:BC75"/>
    <mergeCell ref="AY76:BC76"/>
    <mergeCell ref="AY77:BC77"/>
    <mergeCell ref="BI75:BM75"/>
    <mergeCell ref="BI76:BM76"/>
    <mergeCell ref="AT67:AX67"/>
    <mergeCell ref="AJ71:AN71"/>
    <mergeCell ref="AJ73:AN73"/>
    <mergeCell ref="AJ74:AN74"/>
    <mergeCell ref="AT73:AX73"/>
    <mergeCell ref="AT69:AX69"/>
    <mergeCell ref="AT71:AX71"/>
    <mergeCell ref="AJ69:AN69"/>
    <mergeCell ref="AO69:AS69"/>
    <mergeCell ref="AO72:AS72"/>
    <mergeCell ref="AO73:AS73"/>
    <mergeCell ref="AJ67:AN67"/>
    <mergeCell ref="AJ68:AN68"/>
    <mergeCell ref="AJ70:AN70"/>
    <mergeCell ref="AO67:AS67"/>
    <mergeCell ref="AO70:AS70"/>
    <mergeCell ref="AO71:AS71"/>
    <mergeCell ref="AT70:AX70"/>
    <mergeCell ref="Y69:AA69"/>
    <mergeCell ref="AB66:AI66"/>
    <mergeCell ref="AB69:AI69"/>
    <mergeCell ref="D67:X67"/>
    <mergeCell ref="C70:X70"/>
    <mergeCell ref="Y70:AA70"/>
    <mergeCell ref="AB70:AI70"/>
    <mergeCell ref="C66:X66"/>
    <mergeCell ref="C82:X82"/>
    <mergeCell ref="Y82:AA82"/>
    <mergeCell ref="AB82:AI82"/>
    <mergeCell ref="C77:X77"/>
    <mergeCell ref="Y78:AA78"/>
    <mergeCell ref="C71:X71"/>
    <mergeCell ref="C72:X72"/>
    <mergeCell ref="C74:X74"/>
    <mergeCell ref="C75:X75"/>
    <mergeCell ref="C76:X76"/>
    <mergeCell ref="AB78:AI78"/>
    <mergeCell ref="A84:CB84"/>
    <mergeCell ref="A81:B81"/>
    <mergeCell ref="AJ77:AN77"/>
    <mergeCell ref="AT75:AX75"/>
    <mergeCell ref="AT76:AX76"/>
    <mergeCell ref="AT77:AX77"/>
    <mergeCell ref="AB74:AI74"/>
    <mergeCell ref="AB77:AI77"/>
    <mergeCell ref="BX81:CB81"/>
    <mergeCell ref="C73:X73"/>
    <mergeCell ref="A83:B83"/>
    <mergeCell ref="C83:X83"/>
    <mergeCell ref="Y83:AA83"/>
    <mergeCell ref="AO74:AS74"/>
    <mergeCell ref="AO75:AS75"/>
    <mergeCell ref="AO76:AS76"/>
    <mergeCell ref="BS75:BW75"/>
    <mergeCell ref="BD1:BR1"/>
    <mergeCell ref="BD2:BR2"/>
    <mergeCell ref="BD3:BR3"/>
    <mergeCell ref="BD4:BV4"/>
    <mergeCell ref="BH10:BP10"/>
    <mergeCell ref="B12:I12"/>
    <mergeCell ref="K12:BE12"/>
    <mergeCell ref="BH12:BP12"/>
    <mergeCell ref="K15:R15"/>
    <mergeCell ref="T15:Z15"/>
    <mergeCell ref="AB15:BE15"/>
    <mergeCell ref="B13:I13"/>
    <mergeCell ref="K13:BE13"/>
    <mergeCell ref="BH13:BP13"/>
    <mergeCell ref="A5:BQ5"/>
    <mergeCell ref="A6:BQ6"/>
    <mergeCell ref="B9:I9"/>
    <mergeCell ref="K9:BE9"/>
    <mergeCell ref="BH9:BP9"/>
    <mergeCell ref="B10:I10"/>
    <mergeCell ref="K10:BE10"/>
    <mergeCell ref="BH39:BL39"/>
    <mergeCell ref="A23:B23"/>
    <mergeCell ref="C23:BQ23"/>
    <mergeCell ref="B15:I15"/>
    <mergeCell ref="A25:BQ25"/>
    <mergeCell ref="BH15:BP15"/>
    <mergeCell ref="BH16:BP16"/>
    <mergeCell ref="A19:BL19"/>
    <mergeCell ref="A21:B22"/>
    <mergeCell ref="C21:BQ22"/>
    <mergeCell ref="B16:I16"/>
    <mergeCell ref="K16:R16"/>
    <mergeCell ref="T16:Z16"/>
    <mergeCell ref="AB16:BE16"/>
    <mergeCell ref="A26:BQ26"/>
    <mergeCell ref="BH37:BL37"/>
    <mergeCell ref="BM37:BQ37"/>
    <mergeCell ref="A28:BL28"/>
    <mergeCell ref="A30:B31"/>
    <mergeCell ref="C30:BQ31"/>
    <mergeCell ref="A32:B32"/>
    <mergeCell ref="C32:BQ32"/>
    <mergeCell ref="A34:BL34"/>
    <mergeCell ref="BM35:BQ35"/>
    <mergeCell ref="A36:B37"/>
    <mergeCell ref="C36:R37"/>
    <mergeCell ref="S36:AJ36"/>
    <mergeCell ref="AK36:BB36"/>
    <mergeCell ref="BC36:BQ36"/>
    <mergeCell ref="S37:X37"/>
    <mergeCell ref="Y37:AD37"/>
    <mergeCell ref="AE37:AJ37"/>
    <mergeCell ref="BC37:BG37"/>
    <mergeCell ref="BM39:BQ39"/>
    <mergeCell ref="A39:B39"/>
    <mergeCell ref="C39:R39"/>
    <mergeCell ref="S39:X39"/>
    <mergeCell ref="AK37:AP37"/>
    <mergeCell ref="AQ37:AV37"/>
    <mergeCell ref="AW37:BB37"/>
    <mergeCell ref="BC38:BG38"/>
    <mergeCell ref="BH38:BL38"/>
    <mergeCell ref="BM38:BQ38"/>
    <mergeCell ref="AE38:AJ38"/>
    <mergeCell ref="AK38:AP38"/>
    <mergeCell ref="AW38:BB38"/>
    <mergeCell ref="AQ38:AV38"/>
    <mergeCell ref="Y39:AD39"/>
    <mergeCell ref="A38:B38"/>
    <mergeCell ref="C38:R38"/>
    <mergeCell ref="S38:X38"/>
    <mergeCell ref="Y38:AD38"/>
    <mergeCell ref="AE39:AJ39"/>
    <mergeCell ref="AK39:AP39"/>
    <mergeCell ref="AQ39:AV39"/>
    <mergeCell ref="AW39:BB39"/>
    <mergeCell ref="BC39:BG39"/>
    <mergeCell ref="BH46:BS46"/>
    <mergeCell ref="BH47:BK47"/>
    <mergeCell ref="BL47:BO47"/>
    <mergeCell ref="BP47:BS47"/>
    <mergeCell ref="BM45:BQ45"/>
    <mergeCell ref="BM40:BQ40"/>
    <mergeCell ref="A41:BQ41"/>
    <mergeCell ref="BC40:BG40"/>
    <mergeCell ref="BH40:BL40"/>
    <mergeCell ref="A44:BL44"/>
    <mergeCell ref="A40:R40"/>
    <mergeCell ref="S40:X40"/>
    <mergeCell ref="Y40:AD40"/>
    <mergeCell ref="AE40:AJ40"/>
    <mergeCell ref="AK40:AP40"/>
    <mergeCell ref="AQ40:AV40"/>
    <mergeCell ref="AW40:BB40"/>
    <mergeCell ref="Z42:AC42"/>
    <mergeCell ref="A48:B48"/>
    <mergeCell ref="C48:AC48"/>
    <mergeCell ref="AD48:AH48"/>
    <mergeCell ref="AI48:AM48"/>
    <mergeCell ref="A46:B47"/>
    <mergeCell ref="C46:AC47"/>
    <mergeCell ref="AD46:AR46"/>
    <mergeCell ref="AS46:BG46"/>
    <mergeCell ref="AD47:AH47"/>
    <mergeCell ref="AX47:BB47"/>
    <mergeCell ref="AS47:AW47"/>
    <mergeCell ref="BP48:BS48"/>
    <mergeCell ref="BC47:BG47"/>
    <mergeCell ref="AI47:AM47"/>
    <mergeCell ref="AN47:AR47"/>
    <mergeCell ref="AN48:AR48"/>
    <mergeCell ref="AS48:AW48"/>
    <mergeCell ref="AX48:BB48"/>
    <mergeCell ref="BC48:BG48"/>
    <mergeCell ref="BH48:BK48"/>
    <mergeCell ref="BL48:BO48"/>
    <mergeCell ref="AB53:AI54"/>
    <mergeCell ref="BN53:CB53"/>
    <mergeCell ref="AJ54:AN54"/>
    <mergeCell ref="AO54:AS54"/>
    <mergeCell ref="AT54:AX54"/>
    <mergeCell ref="AJ53:AX53"/>
    <mergeCell ref="Y59:AA59"/>
    <mergeCell ref="Y60:AA60"/>
    <mergeCell ref="Y61:AA61"/>
    <mergeCell ref="AY53:BM53"/>
    <mergeCell ref="BX54:CB54"/>
    <mergeCell ref="AY54:BC54"/>
    <mergeCell ref="BD54:BH54"/>
    <mergeCell ref="BN54:BR54"/>
    <mergeCell ref="BS54:BW54"/>
    <mergeCell ref="BI54:BM54"/>
    <mergeCell ref="BX61:CB61"/>
    <mergeCell ref="BX60:CB60"/>
    <mergeCell ref="BX59:CB59"/>
    <mergeCell ref="BS55:BW55"/>
    <mergeCell ref="BI55:BM55"/>
    <mergeCell ref="BI57:BM57"/>
    <mergeCell ref="BD61:BH61"/>
    <mergeCell ref="BD60:BH60"/>
    <mergeCell ref="BH49:BK49"/>
    <mergeCell ref="BL49:BO49"/>
    <mergeCell ref="BP49:BS49"/>
    <mergeCell ref="A51:BQ51"/>
    <mergeCell ref="A49:B49"/>
    <mergeCell ref="C49:AC49"/>
    <mergeCell ref="AD49:AH49"/>
    <mergeCell ref="AI49:AM49"/>
    <mergeCell ref="AN49:AR49"/>
    <mergeCell ref="AS49:AW49"/>
    <mergeCell ref="AX49:BB49"/>
    <mergeCell ref="BC49:BG49"/>
    <mergeCell ref="AO61:AS61"/>
    <mergeCell ref="AO62:AS62"/>
    <mergeCell ref="AO63:AS63"/>
    <mergeCell ref="AT63:AX63"/>
    <mergeCell ref="AY59:BC59"/>
    <mergeCell ref="AY60:BC60"/>
    <mergeCell ref="AY61:BC61"/>
    <mergeCell ref="AY62:BC62"/>
    <mergeCell ref="AY63:BC63"/>
    <mergeCell ref="AJ59:AN59"/>
    <mergeCell ref="AJ60:AN60"/>
    <mergeCell ref="AJ61:AN61"/>
    <mergeCell ref="BX55:CB55"/>
    <mergeCell ref="BD55:BH55"/>
    <mergeCell ref="A57:B57"/>
    <mergeCell ref="C57:X57"/>
    <mergeCell ref="C58:X58"/>
    <mergeCell ref="A58:B58"/>
    <mergeCell ref="Y57:AA57"/>
    <mergeCell ref="Y58:AA58"/>
    <mergeCell ref="AB57:AI57"/>
    <mergeCell ref="AB58:AI58"/>
    <mergeCell ref="AJ57:AN57"/>
    <mergeCell ref="AJ58:AN58"/>
    <mergeCell ref="A55:B55"/>
    <mergeCell ref="C55:X55"/>
    <mergeCell ref="Y55:AA55"/>
    <mergeCell ref="AB55:AI55"/>
    <mergeCell ref="AJ55:AN55"/>
    <mergeCell ref="AO55:AS55"/>
    <mergeCell ref="AT55:AX55"/>
    <mergeCell ref="AY55:BC55"/>
    <mergeCell ref="AO57:AS57"/>
    <mergeCell ref="AO58:AS58"/>
    <mergeCell ref="AT57:AX57"/>
    <mergeCell ref="AT58:AX58"/>
    <mergeCell ref="AY57:BC57"/>
    <mergeCell ref="AY58:BC58"/>
    <mergeCell ref="C68:X68"/>
    <mergeCell ref="AB67:AI67"/>
    <mergeCell ref="AB68:AI68"/>
    <mergeCell ref="C61:X61"/>
    <mergeCell ref="C62:X62"/>
    <mergeCell ref="A64:CB64"/>
    <mergeCell ref="BS66:BW66"/>
    <mergeCell ref="BX67:CB67"/>
    <mergeCell ref="BX62:CB62"/>
    <mergeCell ref="A66:B66"/>
    <mergeCell ref="BD57:BH57"/>
    <mergeCell ref="BD58:BH58"/>
    <mergeCell ref="BI59:BM59"/>
    <mergeCell ref="BI60:BM60"/>
    <mergeCell ref="BI61:BM61"/>
    <mergeCell ref="BS59:BW59"/>
    <mergeCell ref="BS60:BW60"/>
    <mergeCell ref="BS61:BW61"/>
    <mergeCell ref="BN59:BR59"/>
    <mergeCell ref="BN60:BR60"/>
    <mergeCell ref="BN61:BR61"/>
    <mergeCell ref="AO68:AS68"/>
    <mergeCell ref="A53:B54"/>
    <mergeCell ref="C53:X54"/>
    <mergeCell ref="Y53:AA54"/>
    <mergeCell ref="A56:CB56"/>
    <mergeCell ref="BD63:BH63"/>
    <mergeCell ref="BI63:BM63"/>
    <mergeCell ref="BN63:BR63"/>
    <mergeCell ref="A63:B63"/>
    <mergeCell ref="C63:X63"/>
    <mergeCell ref="AB63:AI63"/>
    <mergeCell ref="BS63:BW63"/>
    <mergeCell ref="AJ63:AN63"/>
    <mergeCell ref="BX63:CB63"/>
    <mergeCell ref="BI58:BM58"/>
    <mergeCell ref="BN57:BR57"/>
    <mergeCell ref="BN58:BR58"/>
    <mergeCell ref="BS57:BW57"/>
    <mergeCell ref="BS58:BW58"/>
    <mergeCell ref="BX57:CB57"/>
    <mergeCell ref="BX58:CB58"/>
    <mergeCell ref="C59:X59"/>
    <mergeCell ref="C60:X60"/>
    <mergeCell ref="BN55:BR55"/>
    <mergeCell ref="AB61:AI61"/>
    <mergeCell ref="B110:F110"/>
    <mergeCell ref="AA101:AM101"/>
    <mergeCell ref="AA102:AL102"/>
    <mergeCell ref="AA105:AL105"/>
    <mergeCell ref="A103:X103"/>
    <mergeCell ref="AA104:AM104"/>
    <mergeCell ref="AS105:BM105"/>
    <mergeCell ref="AT88:AX88"/>
    <mergeCell ref="BI88:BM88"/>
    <mergeCell ref="A91:CB91"/>
    <mergeCell ref="A92:CB92"/>
    <mergeCell ref="A93:CB93"/>
    <mergeCell ref="A89:CB89"/>
    <mergeCell ref="A102:X102"/>
    <mergeCell ref="A98:CB98"/>
    <mergeCell ref="A88:B88"/>
    <mergeCell ref="A104:Z104"/>
    <mergeCell ref="AS104:BM104"/>
    <mergeCell ref="AS101:BM101"/>
    <mergeCell ref="AS102:BM102"/>
    <mergeCell ref="BN88:BR88"/>
    <mergeCell ref="B109:M109"/>
    <mergeCell ref="AB88:AI88"/>
    <mergeCell ref="AJ88:AN88"/>
    <mergeCell ref="AO88:AS88"/>
    <mergeCell ref="BX88:CB88"/>
    <mergeCell ref="BD88:BH88"/>
    <mergeCell ref="A101:Z101"/>
    <mergeCell ref="C88:X88"/>
    <mergeCell ref="Y88:AA88"/>
    <mergeCell ref="A95:BQ95"/>
    <mergeCell ref="A90:CB90"/>
    <mergeCell ref="A87:B87"/>
    <mergeCell ref="Y87:AA87"/>
    <mergeCell ref="AB87:AI87"/>
    <mergeCell ref="C87:X87"/>
    <mergeCell ref="BI86:BM86"/>
    <mergeCell ref="BI87:BM87"/>
    <mergeCell ref="BN86:BR86"/>
    <mergeCell ref="BN87:BR87"/>
    <mergeCell ref="A86:B86"/>
    <mergeCell ref="BS88:BW88"/>
    <mergeCell ref="AY88:BC88"/>
    <mergeCell ref="C86:X86"/>
    <mergeCell ref="Y86:AA86"/>
    <mergeCell ref="AB86:AI86"/>
    <mergeCell ref="BS86:BW86"/>
    <mergeCell ref="AJ83:AN83"/>
    <mergeCell ref="AB83:AI83"/>
    <mergeCell ref="BS83:BW83"/>
    <mergeCell ref="BS87:BW87"/>
    <mergeCell ref="BX86:CB86"/>
    <mergeCell ref="BX87:CB87"/>
    <mergeCell ref="AJ86:AN86"/>
    <mergeCell ref="AJ87:AN87"/>
    <mergeCell ref="AT83:AX83"/>
    <mergeCell ref="AY83:BC83"/>
    <mergeCell ref="BD83:BH83"/>
    <mergeCell ref="BI83:BM83"/>
    <mergeCell ref="BX83:CB83"/>
    <mergeCell ref="BN83:BR83"/>
    <mergeCell ref="AO83:AS83"/>
    <mergeCell ref="AO86:AS86"/>
    <mergeCell ref="AO87:AS87"/>
    <mergeCell ref="AT86:AX86"/>
    <mergeCell ref="AT87:AX87"/>
    <mergeCell ref="A85:CB85"/>
    <mergeCell ref="AY86:BC86"/>
    <mergeCell ref="AY87:BC87"/>
    <mergeCell ref="BD86:BH86"/>
    <mergeCell ref="BD87:BH87"/>
  </mergeCells>
  <phoneticPr fontId="0" type="noConversion"/>
  <pageMargins left="0.39370078740157483" right="0.39370078740157483" top="0.39370078740157483" bottom="0.19685039370078741" header="0.39370078740157483" footer="0.39370078740157483"/>
  <pageSetup paperSize="9" scale="71" fitToHeight="0" pageOrder="overThenDown" orientation="landscape" r:id="rId1"/>
  <headerFooter alignWithMargins="0"/>
  <rowBreaks count="2" manualBreakCount="2">
    <brk id="50" max="16383" man="1"/>
    <brk id="94" max="83" man="1"/>
  </rowBreaks>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TDSheet</vt:lpstr>
      <vt:lpstr>TDSheet!Область_печати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Виктор Онищенко</dc:creator>
  <cp:lastModifiedBy>User</cp:lastModifiedBy>
  <cp:revision>1</cp:revision>
  <cp:lastPrinted>2021-02-01T09:03:00Z</cp:lastPrinted>
  <dcterms:created xsi:type="dcterms:W3CDTF">2021-01-22T13:08:05Z</dcterms:created>
  <dcterms:modified xsi:type="dcterms:W3CDTF">2021-02-22T13:40:00Z</dcterms:modified>
</cp:coreProperties>
</file>