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1119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<sst xmlns="http://schemas.openxmlformats.org/spreadsheetml/2006/main" count="554" uniqueCount="237">
  <si>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</si>
  <si>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</si>
  <si>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</si>
  <si>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</si>
  <si>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</si>
  <si>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</si>
  <si>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</si>
  <si>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</si>
  <si>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</si>
  <si>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</si>
  <si>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</si>
  <si>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</si>
  <si>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</si>
  <si>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</si>
  <si>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</si>
  <si>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</si>
  <si>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</si>
  <si>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</si>
  <si>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</si>
  <si>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</si>
  <si>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</si>
  <si>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</si>
  <si>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</si>
  <si>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</si>
  <si>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      коштів *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</si>
  <si>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</si>
  <si>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</si>
  <si>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</si>
  <si>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</si>
  <si>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</si>
  <si>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</si>
  <si>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</si>
  <si>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</si>
  <si>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</si>
  <si>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</si>
  <si>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</si>
  <si>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</si>
  <si>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</si>
  <si>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</si>
  <si>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</si>
  <si>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</si>
  <si>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</si>
  <si>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</si>
  <si>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</si>
  <si>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1. затрат</t>
  </si>
  <si>
    <t>"(у редакції наказу Міністерства фінансів України 
від 29 грудня 2018 року № 1209)</t>
  </si>
  <si>
    <t>про виконання паспорта бюджетної програми місцевого бюджету за 2020  рік</t>
  </si>
  <si>
    <t>Дунаєвецька міська рада</t>
  </si>
  <si>
    <t>04060714</t>
  </si>
  <si>
    <t>2.продукту</t>
  </si>
  <si>
    <t>3.ефективності</t>
  </si>
  <si>
    <t>тис.грн.</t>
  </si>
  <si>
    <t>розрахунок</t>
  </si>
  <si>
    <t>Міський голова</t>
  </si>
  <si>
    <t>Начальник відділу бухгалтерського обліку та фінансів,</t>
  </si>
  <si>
    <t>головний бухгалтер</t>
  </si>
  <si>
    <t>Програма реформування і розвитку житлово-комунального господарства Дунаєвецької міської ради на 2017-2020 роки.</t>
  </si>
  <si>
    <t>0100000</t>
  </si>
  <si>
    <t>0110000</t>
  </si>
  <si>
    <t>шт.</t>
  </si>
  <si>
    <t>грн.</t>
  </si>
  <si>
    <t>0116030</t>
  </si>
  <si>
    <t>6030</t>
  </si>
  <si>
    <t>0620</t>
  </si>
  <si>
    <t>Організація благоустрою населених пунктів</t>
  </si>
  <si>
    <t xml:space="preserve">Організація благоустрою населених пунктів </t>
  </si>
  <si>
    <t>Забезпечення обаштування  та утримання  благоустрою Дунаєвецької ОТГ</t>
  </si>
  <si>
    <t>Утримання об"єктів дорожнього господарства на належному рівні</t>
  </si>
  <si>
    <t>Забезпечення облаштування та утримання окремої території (парку,скверу, тощо)</t>
  </si>
  <si>
    <t>Збереження та утримання на належному рівні зеленої зони населених пунктів та поліпшення їх екологічних умов</t>
  </si>
  <si>
    <t>Забезпечення функціонування громадських вбиралень</t>
  </si>
  <si>
    <t>Забезпечення захоронення , в тому числі невідомих,безрідних людей,людей померлих від  COVID-2019</t>
  </si>
  <si>
    <t>площа тротуарів,які потребують облаштування</t>
  </si>
  <si>
    <t xml:space="preserve">площа тротуарів,які потребують зимового утримання </t>
  </si>
  <si>
    <t>м/кв</t>
  </si>
  <si>
    <t xml:space="preserve">кількість населених пунктів , що потребують поточного ремонту мостів , приямків, оголовків </t>
  </si>
  <si>
    <t>адм.тер.од</t>
  </si>
  <si>
    <t>кількість ПКД по капітальному ремонту тротуарів по м.Дунаївці , що потрібно виготовити</t>
  </si>
  <si>
    <t>од.</t>
  </si>
  <si>
    <t xml:space="preserve">кількість проектів по капітальному ремонту тротуарів по м.Дунаївці , що потрібно провести </t>
  </si>
  <si>
    <t xml:space="preserve">кількість проектів по капітальному ремонту пішохідної доріжки по м.Дунаївці , що потрібно провести </t>
  </si>
  <si>
    <t xml:space="preserve">кількість населених пунктів , де буде здійснюватися поточний ремонт мостів , приямків, оголовків </t>
  </si>
  <si>
    <t>кількість ПКД по капітальному ремонту тротуарів по м.Дунаївці , що планують виготовити</t>
  </si>
  <si>
    <t xml:space="preserve">кількість проектів по капітальному ремонту тротуарів по м.Дунаївці , що планують  провести </t>
  </si>
  <si>
    <t xml:space="preserve">кількість проектів по капітальному ремонту пішохідної доріжки по м.Дунаївці , що планують провести </t>
  </si>
  <si>
    <t>середня вартість  облаштування 1 м/кв тротуарів</t>
  </si>
  <si>
    <t xml:space="preserve">середня вартість 1 м/кв   зимового  утримання тротуарів </t>
  </si>
  <si>
    <t xml:space="preserve">середні витрати на  поточний ремонт мостів , приямків, оголовків для 1 населеного пунтку </t>
  </si>
  <si>
    <t xml:space="preserve">середня вартість 1 ПКД по капітальному ремонту тротуарів по м.Дунаївці </t>
  </si>
  <si>
    <t xml:space="preserve">середні витрати на проведення  капітального ремонту пішохідної доріжки по м.Дунаївці </t>
  </si>
  <si>
    <t xml:space="preserve">середні витрати на проведення  капітального ремонту внутрішньо-квартальних проїздів в м.Дунаївці </t>
  </si>
  <si>
    <t>протяжність мережі вуличного освітлення, що потребує поточного ремонту та технічного обслуговування</t>
  </si>
  <si>
    <t>м/пог</t>
  </si>
  <si>
    <t>кВт</t>
  </si>
  <si>
    <t>м/куб</t>
  </si>
  <si>
    <t>протяжність бордюр, які потребують проведення  побілки</t>
  </si>
  <si>
    <t>кількість послуг, що потребують монтажу та демонтажу об"єктів дозвілля (новорічна ялинка, будиночки, сцена)</t>
  </si>
  <si>
    <t>кількість населених  пунктів, що потребують послуг з ліквідації стихійних сміттєзвалищ</t>
  </si>
  <si>
    <t>м/пог.</t>
  </si>
  <si>
    <t>кількість населених пунктів ,що потребують санітарної очистки та підрізання дерев,підстригання кущів</t>
  </si>
  <si>
    <t>од</t>
  </si>
  <si>
    <t>кількість громадських криниць,які потрібно облаштувати</t>
  </si>
  <si>
    <t>кількість сміттєвих майданчиків, що потребують облаштування</t>
  </si>
  <si>
    <t xml:space="preserve">кількість двірників,що потребують утримання за рахунок фінансової підтримки </t>
  </si>
  <si>
    <t>чол.</t>
  </si>
  <si>
    <t>кількість об"єктів (ставок, парк), які потрібно охороняти</t>
  </si>
  <si>
    <t>кількість адресних табличок, які необхідно придбати для встановлення на будинках</t>
  </si>
  <si>
    <t>кількіфсть обладнання (бульдозер), які необхідно придбати для впорядкування полігону побутових відходів</t>
  </si>
  <si>
    <t>кількість світлофорів,які поребують проведення поточного ремонту</t>
  </si>
  <si>
    <t>кількість послуг з розроблення "Схеми санітарної очистки населених пунктів громади", які потрібно провести</t>
  </si>
  <si>
    <t>кількість старостатів, які потребують робітників на виконання робіт по договорах ЦПХ</t>
  </si>
  <si>
    <t>кількість проектів по капітальному ремонту вуличного освітлення по населених пунктах громади, які потрібно провести</t>
  </si>
  <si>
    <t>кількість пожежних команд, які потрібно утримувати</t>
  </si>
  <si>
    <t xml:space="preserve">обсяг електроенегрії, яку планується використати  для вуличного освітлення </t>
  </si>
  <si>
    <t>площа території з якої планується зібрати та вивести мул</t>
  </si>
  <si>
    <t>кількість послуг, що планується здійснити для монтажу та демонтажу об"єктів дозвілля (новорічна ялинка, будиночки, сцена)</t>
  </si>
  <si>
    <t xml:space="preserve">кількість сміттєвих майданчиків, які планується  облаштувати </t>
  </si>
  <si>
    <t>кількість об"єктів (ставок, парк), які планується охороняти</t>
  </si>
  <si>
    <t>кількість адресних табличок, які планується придбати для встановлення на будинках</t>
  </si>
  <si>
    <t>кількість об"єктів, які планується приєднати до мережі РЕМ</t>
  </si>
  <si>
    <t>кількість об"єктів, які необхідно приєднати до мережі РЕМ</t>
  </si>
  <si>
    <t>кількість обладнання (бульдозер), які планують  придбати для впорядкування полігону побутових відходів</t>
  </si>
  <si>
    <t>кількість послуг з розроблення "Схеми санітарної очистки населених пунктів громади", які планують  провести</t>
  </si>
  <si>
    <t>кількість старостатів, по яких планують задіяти робітників по  договорах ЦПХ</t>
  </si>
  <si>
    <t>кількість проектів по капітальному ремонту вуличного освітлення по населених пунктах громади, які планують провести</t>
  </si>
  <si>
    <t xml:space="preserve">середні витрати на технічне обслуговування та  поточний  ремонт 1 м/пог. вуличного освітлення </t>
  </si>
  <si>
    <t xml:space="preserve">середня вартість 1 кВт електроенегрії   для вуличного освітлення </t>
  </si>
  <si>
    <t>середні витрати на збирання та вивіз мулу з площі 1 м/кв</t>
  </si>
  <si>
    <t xml:space="preserve">середні витрати на побілку 1 м/пог.бордюрів </t>
  </si>
  <si>
    <t>середні витрати на послугу по монтажу та демонтажу об"єктів дозвілля (новорічна ялинка, будиночки, сцена)</t>
  </si>
  <si>
    <t>середні витрати на відлов 1  бездоглядної тварини</t>
  </si>
  <si>
    <t>середні витрати на  ліквідацію стихійних сміттєзвалища в 1 населеному пункті</t>
  </si>
  <si>
    <t>середні витрати на облаштування 1  громадської  криниці</t>
  </si>
  <si>
    <t>середні витрати на облаштування 1  сміттєвого майданчика</t>
  </si>
  <si>
    <t>витрати на утримання 1 двірника за рахунок  фінансової підтримки (на рік)</t>
  </si>
  <si>
    <t>середня вартість 1 адресної таблички</t>
  </si>
  <si>
    <t>середня вартість приєднання до мережі РЕМ одного об"єкта</t>
  </si>
  <si>
    <t>вартість  обладнання (бульдозер),  для впорядкування полігону побутових відходів</t>
  </si>
  <si>
    <t>середні витрати на проведення поточного ремонту 1 світлофора</t>
  </si>
  <si>
    <t>витрати на послуги з розроблення "Схеми санітарної очистки населених пунктів громади"</t>
  </si>
  <si>
    <t xml:space="preserve">середні витрати на 1 робітника по договорах ЦПХ по одному старотату </t>
  </si>
  <si>
    <t>середні витрати на проведення капітального ремонту вуличного освітлення по 1 населеному  пункті</t>
  </si>
  <si>
    <t xml:space="preserve">середня вартість 1 автобусної  зупинки </t>
  </si>
  <si>
    <t xml:space="preserve">середня вартість 1 цебрині для криниці </t>
  </si>
  <si>
    <t>середні витрати на утримання пожежної команди</t>
  </si>
  <si>
    <t>кількість квітів, які необхідно придбати</t>
  </si>
  <si>
    <t>кількість гербіцидів, що необхідно придбати</t>
  </si>
  <si>
    <t>кількість сміттєвих баків, що потрібно придбати</t>
  </si>
  <si>
    <t>кількість дезинфікуючих засобів (концентрат), які необхідно придбати</t>
  </si>
  <si>
    <t>кількість дезинфікуючих засобів (спиртовий ), які необхідно придбати</t>
  </si>
  <si>
    <t>кг</t>
  </si>
  <si>
    <t>л</t>
  </si>
  <si>
    <t>кількість квітів, які планується  придбати</t>
  </si>
  <si>
    <t>кількість гербіцидів, що планується придбати</t>
  </si>
  <si>
    <t>кількість газонів, квітників та зелених насаджень, що планується доглядати</t>
  </si>
  <si>
    <t>кількість саджанців для озеленення в"їздів у місто Дунаївці, що планують придбати</t>
  </si>
  <si>
    <t>кількість сміттєвих баків, що планують придбати</t>
  </si>
  <si>
    <t>кількість дезинфікуючих засобів (спиртовий ), що планують  придбати</t>
  </si>
  <si>
    <t>кількість дезинфікуючих засобів (концентрат), що планують придбати</t>
  </si>
  <si>
    <t>кількість електроскутерів що планують придбати для КП  "Благоустрій Дунаєвеччини"</t>
  </si>
  <si>
    <t>вартість 1 шт квітки</t>
  </si>
  <si>
    <t>вартість 1 кг гербіцидів</t>
  </si>
  <si>
    <t>середня вартість догляду 1 кв/м газонів, квітників та зелених насаджень</t>
  </si>
  <si>
    <t>середня вартість 1 сміттєвого  баку</t>
  </si>
  <si>
    <t>вартість 1 кг  дезинфікуючого  засобу (концентрат)</t>
  </si>
  <si>
    <t>вартість 1 л  дезинфікуючого засобу (спиртовий )</t>
  </si>
  <si>
    <t>кількість громадських вбиралень,які планують  обслуговувати</t>
  </si>
  <si>
    <t xml:space="preserve">кількість послуг захоронення невідомих, безрідних людей, людей померлих від  COVID-2019,що потрібно здійснити </t>
  </si>
  <si>
    <t>кількість предметів індивідуального захисту ,які планують придбати для працівників , які будуть здійснювати захоронення</t>
  </si>
  <si>
    <t xml:space="preserve">кількість послуг захоронення невідомих, безрідних людей, людей померлих від  COVID-2019,що планують здійснити </t>
  </si>
  <si>
    <t>середня вартість 1 предмета індивідуального захисту</t>
  </si>
  <si>
    <t xml:space="preserve">середня вартість 1 послуги захоронення </t>
  </si>
  <si>
    <t>кількість бездоглядних тварин, що планують  відловити</t>
  </si>
  <si>
    <t>середня вартість 1 комлекту обладнання для облаштування мотузкового парку</t>
  </si>
  <si>
    <t>Всього</t>
  </si>
  <si>
    <t xml:space="preserve">кількість двірників, які планують утримувати за рахунок фінансової підтримки </t>
  </si>
  <si>
    <t>Аналіз стану виконання результативних показників.</t>
  </si>
  <si>
    <t xml:space="preserve">кількість проектів по капітальному ремонту внутрішньо-квартальних проїздів в м.Дунаївці , що потрібно провести </t>
  </si>
  <si>
    <t>площа тротуарів, які планується  облаштувати</t>
  </si>
  <si>
    <t>площа тротуарів, що підлягає  зимовому утриманню</t>
  </si>
  <si>
    <t xml:space="preserve">кількість експертиз ПКД по капітальному ремонту тротуарів по м.Дунаївці , що планують  провести </t>
  </si>
  <si>
    <t xml:space="preserve">кількість експертиз ПКД по капітальному ремонту тротуарів по м.Дунаївці , що потрібно провести </t>
  </si>
  <si>
    <t xml:space="preserve">кількість проектів по капітальному ремонту внутрішньо-квартальних проїздів в м.Дунаївці , що планують провести </t>
  </si>
  <si>
    <t xml:space="preserve">середня вартість 1 експертизи ПКД по капітальному ремонту тротуарів в м.Дунаївці </t>
  </si>
  <si>
    <t xml:space="preserve">середні витрати на проведення капітального ремонту тротуарів в м.Дунаївці </t>
  </si>
  <si>
    <t xml:space="preserve">обсяг електроенергії, необхідної для вуличного освітлення </t>
  </si>
  <si>
    <t>об"єм ТПВ, який необхідно вивести</t>
  </si>
  <si>
    <t>площа території з якої необхідно зібрати та вивести мул</t>
  </si>
  <si>
    <t>кількість бездоглядних тварин, що потребують відлову</t>
  </si>
  <si>
    <t>кількість комплектів обладнання, які необхідно придбати для влаштування мотузкового парку</t>
  </si>
  <si>
    <t xml:space="preserve">кількість ПКД по  капітальному ремонту вуличного освітлення по населених пунктах громади, які необхідно провести </t>
  </si>
  <si>
    <t>кількість автобусних зупинок, що потрібно придбати</t>
  </si>
  <si>
    <t>кількість цебринь, які потрібно придбати</t>
  </si>
  <si>
    <t>кількість лавок, що потрібно встановити</t>
  </si>
  <si>
    <t>протяжність мережі вуличного освітлення, що підлягає поточному  ремонту та технічному обслуговуванню</t>
  </si>
  <si>
    <t>об"єм ТПВ, який   планується  вивести</t>
  </si>
  <si>
    <t>протяжність бордюр, які планується побілити</t>
  </si>
  <si>
    <t>кількість населених  пунктів, де планується здійснити  ліквідацію стихійних сміттєзвалищ</t>
  </si>
  <si>
    <t>кількість населених пунктів ,де планується санітарна очистка та підрізання дерев, підстригання кущів</t>
  </si>
  <si>
    <t>кількість громадських криниць, які ппланується  облаштувати</t>
  </si>
  <si>
    <t>кількість комплектів обладнання, які планують придбати для влаштування мотузкового парку</t>
  </si>
  <si>
    <t>кількість світлофорів, які планують проведення поточного ремонту</t>
  </si>
  <si>
    <t xml:space="preserve">кількість ПКД по  капітальному ремонту вуличного освітлення по населених пунктах громади, які планують провести </t>
  </si>
  <si>
    <t>кількість автобусних зупинок, що планують придбати</t>
  </si>
  <si>
    <t>кількість цебринь, які планують придбати</t>
  </si>
  <si>
    <t>середні витрати на збирання та вивіз 1 м/куб  ТПВ</t>
  </si>
  <si>
    <t xml:space="preserve">середні витрати на санітарну очистку та підрізання  дерев, підстригання кущів в 1 населеному пунктів </t>
  </si>
  <si>
    <t>середня вартість охорони 1 об"єкта (ставок, парк)</t>
  </si>
  <si>
    <t>середні витрати на виготовлення 1  ПКД по капітальному ремонту вуличного освітлення по населених пунктах громади</t>
  </si>
  <si>
    <t xml:space="preserve">витрати на  встановленню 1лавки </t>
  </si>
  <si>
    <t>площа газонів, квітників та зелених насаджень, що потребують догляду</t>
  </si>
  <si>
    <t>кількість саджанців для озеленення в"їздів у місто Дунаївці, що потрібно придбати</t>
  </si>
  <si>
    <t>кількість електроскутерів, що потрібно придбати для КП  "Благоустрій Дунаєвеччини"</t>
  </si>
  <si>
    <t>середня вартість 1 саджанця для озеленення в"їздів у місто Дунаївці</t>
  </si>
  <si>
    <t>вартість електроскутера</t>
  </si>
  <si>
    <t xml:space="preserve">кількість громадських вбиралень, які потребують обслуговування </t>
  </si>
  <si>
    <t>кількість предметів індивідуального захисту, які потрібно придбати для працівників , які будуть здійснювати захоронення</t>
  </si>
  <si>
    <t>В.В.Заяць</t>
  </si>
  <si>
    <t>О.П.Рищенко</t>
  </si>
  <si>
    <t>Підвищення  рівня благоустрою об"єднаної  територіальної  громади</t>
  </si>
  <si>
    <t xml:space="preserve">Забезпечення утримання в належному технічному стані  об"єктів дорожнього господарства </t>
  </si>
  <si>
    <t>Забезпечення захоронення , в тому числі невідомих, безрідних людей,людей померлих від  COVID-2019</t>
  </si>
  <si>
    <t>Розбіжностей між фактичними та затвердженими результативними показниками виникли в результаті  вибору кращоїх цінової пропозиції при виборі виконавців робіт</t>
  </si>
  <si>
    <t xml:space="preserve">середні витрати на обслуговування 1 громадської вбиральні </t>
  </si>
  <si>
    <t xml:space="preserve">Розбіжності між фактичними та затвердженими результативними показниками виникли тому, що квіти висівались з насіння заготовленого власними силами </t>
  </si>
  <si>
    <t xml:space="preserve">Розбіжності між фактичними та затвердженими результативними показниками відсутні </t>
  </si>
  <si>
    <t>Розбіжності між фактичними та затвердженими результативними показниками виникли в результаті економії енергоносіїв</t>
  </si>
  <si>
    <t xml:space="preserve">Розбіжності між фактичними та затвердженими результативними показниками виникли в результаті меншої  кількості зверненнь громадян  </t>
  </si>
  <si>
    <t>Розбіжності між фактичними та затвердженими результативними показниками виникли в результаті вибору кращої цінової пропозиції при  придбанні  предметів індивідуального захисту.</t>
  </si>
  <si>
    <t>6821810100</t>
  </si>
  <si>
    <t>Розбіжності між фактичними та затвердженими результативними показниками виникли в зв'язку із  невиконанням робіт   по капітальному ремонту тротуару  через  несприятливі погодні умови та  закінчення бюджетного року (тендерна процедура була проведена в грудні 2020 року);  кількість населених пунктів , що потребують поточного ремонту мостів більша у зв'язку з необхідністю проведення поточного ремонту мосту ще в одному населеному пункті та економієї на проведенні одного ремонту</t>
  </si>
  <si>
    <t>Розбіжності  між фактичними та затвердженими результативними показниками виникли в результаті того, що відлов бездомних тварин не проводився у зв'язку з  утрворенням громадської організації "Пухнасті лапи"; поточний ремонт світлофорів не проводився в зв'язку з відсутністю поломок; облаштовано  більшу криниць  в зв'язку з економією коштів  на облаштування однієї криниці.</t>
  </si>
  <si>
    <t xml:space="preserve">Розбіжності  між фактичними та затвердженими результативними показниками виникли в результаті : менших  витрати на збирання та вивіз мулу в зв'язку із зміною ціни на послуги; економія коштів на послуги по відлову бездомних тварин виникла у зв'язку з створенням громадської організації "Пухнасті лапи"; видатки на поточний ремонт світлофорів не проводилися в зв'язку з відсутністю поломок; зменшились витрати  на облаштування однієї криниці в зв'язку з вибором кращої цінової пропозиції. </t>
  </si>
  <si>
    <t>Розбіжності між фактичними та затвердженими результативними показниками виникли тому, що квіти  не закуплялись, а висівались з насіння заготовленого власними силами  та у зв'язку з вибором кращої цінової пропозиції при закупівлі саджанців для озеленення в'їздів у місто</t>
  </si>
  <si>
    <t xml:space="preserve"> На виконання програми було  заплановано 15118,7 тис. грн,. здійснено касових видатків на суму  13901,1 тис.грн.  Відхилення між фактичними та затвердженими результативними показниками в сумі 1217.6 тис.грн. виникли в результаті вибору кращої цінової пропозиції при проведенні процедур закупівель та непроведенням капітального ремонту тротуару на розі вулиць Франца Лендера та Дунайгородська, у зв'язку із несприятливими погодніми умовами та  завершенням бюджетного року.  Інші результативні показники виконано в повному обсязі.</t>
  </si>
  <si>
    <t>По ПКВКМБ 0116030 "Організація благоустрою населених пунктів"  завдання по утриманню об"єктів дорожнього господарства на належному рівні  виконано на 91,9% , завдання по забезпеченню обаштування  та утримання  благоустрою Дунаєвецької ОТГ виконано повністю.  Ціль державної політики, на яку була спрямована реалізація бюджетної програми досягнена.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</si>
  <si>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 на суму 1217,618 тис.грн.(економія) виникли в зв"язку з  вибором  кращої цінової пропозиції та непроведенням капітального ремонту тротуару  через  несприятливі погодні умови і  завершення бюджетного року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</si>
</sst>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00"/>
    <numFmt numFmtId="173" formatCode="0.0"/>
    <numFmt numFmtId="174" formatCode="0.000"/>
  </numFmts>
  <fonts count="29">
    <font>
      <sz val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4" borderId="0" xfId="0" applyNumberFormat="1" applyFont="1" applyFill="1" applyAlignment="1">
      <alignment horizontal="left"/>
    </xf>
    <xf numFmtId="0" fontId="2" fillId="4" borderId="10" xfId="0" applyNumberFormat="1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22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10" fillId="4" borderId="11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2" fillId="4" borderId="14" xfId="0" applyNumberFormat="1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right" vertical="center"/>
    </xf>
    <xf numFmtId="0" fontId="2" fillId="4" borderId="14" xfId="0" applyNumberFormat="1" applyFont="1" applyFill="1" applyBorder="1" applyAlignment="1">
      <alignment horizontal="right" vertical="center"/>
    </xf>
    <xf numFmtId="0" fontId="2" fillId="4" borderId="15" xfId="0" applyNumberFormat="1" applyFont="1" applyFill="1" applyBorder="1" applyAlignment="1">
      <alignment horizontal="left" vertical="center" wrapText="1"/>
    </xf>
    <xf numFmtId="0" fontId="2" fillId="4" borderId="16" xfId="0" applyNumberFormat="1" applyFont="1" applyFill="1" applyBorder="1" applyAlignment="1">
      <alignment horizontal="left" vertical="center" wrapText="1"/>
    </xf>
    <xf numFmtId="0" fontId="2" fillId="4" borderId="17" xfId="0" applyNumberFormat="1" applyFont="1" applyFill="1" applyBorder="1" applyAlignment="1">
      <alignment horizontal="left" vertical="center" wrapText="1"/>
    </xf>
    <xf numFmtId="0" fontId="2" fillId="4" borderId="14" xfId="0" applyNumberFormat="1" applyFont="1" applyFill="1" applyBorder="1" applyAlignment="1">
      <alignment horizontal="left" wrapText="1"/>
    </xf>
    <xf numFmtId="1" fontId="2" fillId="4" borderId="14" xfId="0" applyNumberFormat="1" applyFont="1" applyFill="1" applyBorder="1" applyAlignment="1">
      <alignment horizontal="right" vertical="center"/>
    </xf>
    <xf numFmtId="0" fontId="7" fillId="4" borderId="14" xfId="0" applyNumberFormat="1" applyFont="1" applyFill="1" applyBorder="1" applyAlignment="1">
      <alignment horizontal="left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/>
    </xf>
    <xf numFmtId="0" fontId="5" fillId="4" borderId="18" xfId="0" applyNumberFormat="1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center" vertical="center" wrapText="1"/>
    </xf>
    <xf numFmtId="173" fontId="2" fillId="4" borderId="14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174" fontId="2" fillId="4" borderId="14" xfId="0" applyNumberFormat="1" applyFont="1" applyFill="1" applyBorder="1" applyAlignment="1">
      <alignment horizontal="right" vertical="center"/>
    </xf>
    <xf numFmtId="0" fontId="2" fillId="4" borderId="15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2" fontId="2" fillId="0" borderId="14" xfId="0" applyNumberFormat="1" applyFont="1" applyFill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1" fontId="2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/>
    </xf>
    <xf numFmtId="172" fontId="4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5" fillId="4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0" fontId="2" fillId="4" borderId="0" xfId="0" applyNumberFormat="1" applyFont="1" applyFill="1" applyAlignment="1">
      <alignment horizontal="left" wrapText="1"/>
    </xf>
    <xf numFmtId="0" fontId="5" fillId="0" borderId="0" xfId="0" applyFont="1" applyAlignment="1">
      <alignment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left" vertical="center" wrapText="1"/>
    </xf>
    <xf numFmtId="3" fontId="2" fillId="4" borderId="14" xfId="0" applyNumberFormat="1" applyFont="1" applyFill="1" applyBorder="1" applyAlignment="1">
      <alignment horizontal="right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 vertical="center" wrapText="1"/>
    </xf>
    <xf numFmtId="1" fontId="2" fillId="4" borderId="15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3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1" fontId="2" fillId="0" borderId="25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2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L246"/>
  <sheetViews>
    <sheetView tabSelected="1" zoomScalePageLayoutView="0" workbookViewId="0" topLeftCell="A1">
      <selection activeCell="AY224" sqref="AY224:BC224"/>
    </sheetView>
  </sheetViews>
  <sheetFormatPr defaultColWidth="10.66015625" defaultRowHeight="11.25"/>
  <cols>
    <col min="1" max="1" width="3.33203125" style="1" customWidth="1"/>
    <col min="2" max="2" width="3.66015625" style="1" customWidth="1"/>
    <col min="3" max="23" width="2.33203125" style="1" customWidth="1"/>
    <col min="24" max="24" width="3.5" style="1" customWidth="1"/>
    <col min="25" max="26" width="2.33203125" style="1" customWidth="1"/>
    <col min="27" max="27" width="3.16015625" style="1" customWidth="1"/>
    <col min="28" max="60" width="2.33203125" style="1" customWidth="1"/>
    <col min="61" max="61" width="2.66015625" style="1" customWidth="1"/>
    <col min="62" max="63" width="2.33203125" style="1" customWidth="1"/>
    <col min="64" max="64" width="2.66015625" style="1" customWidth="1"/>
    <col min="65" max="65" width="3.83203125" style="1" customWidth="1"/>
    <col min="66" max="68" width="2.33203125" style="1" customWidth="1"/>
    <col min="69" max="69" width="3.83203125" style="1" customWidth="1"/>
    <col min="70" max="75" width="2.5" style="1" customWidth="1"/>
    <col min="76" max="77" width="3" style="1" customWidth="1"/>
    <col min="78" max="80" width="2.5" style="1" customWidth="1"/>
    <col min="81" max="16384" width="10.66015625" style="2" customWidth="1"/>
  </cols>
  <sheetData>
    <row r="1" spans="56:70" s="1" customFormat="1" ht="11.25" customHeight="1">
      <c r="BD1" s="80" t="s">
        <v>0</v>
      </c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</row>
    <row r="2" spans="56:70" s="1" customFormat="1" ht="11.25" customHeight="1">
      <c r="BD2" s="80" t="s">
        <v>1</v>
      </c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</row>
    <row r="3" spans="56:70" s="1" customFormat="1" ht="11.25" customHeight="1">
      <c r="BD3" s="80" t="s">
        <v>2</v>
      </c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4" spans="1:80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112" t="s">
        <v>45</v>
      </c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2"/>
      <c r="BX4" s="2"/>
      <c r="BY4" s="2"/>
      <c r="BZ4" s="2"/>
      <c r="CA4" s="2"/>
      <c r="CB4" s="2"/>
    </row>
    <row r="5" spans="1:80" ht="15.75" customHeight="1">
      <c r="A5" s="115" t="s">
        <v>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.75" customHeight="1">
      <c r="A6" s="115" t="s">
        <v>46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1.25" customHeight="1">
      <c r="A9" s="1" t="s">
        <v>4</v>
      </c>
      <c r="B9" s="116" t="s">
        <v>57</v>
      </c>
      <c r="C9" s="116"/>
      <c r="D9" s="116"/>
      <c r="E9" s="116"/>
      <c r="F9" s="116"/>
      <c r="G9" s="116"/>
      <c r="H9" s="116"/>
      <c r="I9" s="116"/>
      <c r="J9" s="2"/>
      <c r="K9" s="102" t="s">
        <v>47</v>
      </c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2"/>
      <c r="BG9" s="2"/>
      <c r="BH9" s="103" t="s">
        <v>48</v>
      </c>
      <c r="BI9" s="103"/>
      <c r="BJ9" s="103"/>
      <c r="BK9" s="103"/>
      <c r="BL9" s="103"/>
      <c r="BM9" s="103"/>
      <c r="BN9" s="103"/>
      <c r="BO9" s="103"/>
      <c r="BP9" s="103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23.25" customHeight="1">
      <c r="A10" s="2"/>
      <c r="B10" s="98" t="s">
        <v>5</v>
      </c>
      <c r="C10" s="98"/>
      <c r="D10" s="98"/>
      <c r="E10" s="98"/>
      <c r="F10" s="98"/>
      <c r="G10" s="98"/>
      <c r="H10" s="98"/>
      <c r="I10" s="98"/>
      <c r="J10" s="2"/>
      <c r="K10" s="99" t="s">
        <v>6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2"/>
      <c r="BG10" s="2"/>
      <c r="BH10" s="94" t="s">
        <v>7</v>
      </c>
      <c r="BI10" s="94"/>
      <c r="BJ10" s="94"/>
      <c r="BK10" s="94"/>
      <c r="BL10" s="94"/>
      <c r="BM10" s="94"/>
      <c r="BN10" s="94"/>
      <c r="BO10" s="94"/>
      <c r="BP10" s="94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60:68" ht="11.25">
      <c r="BH11" s="9"/>
      <c r="BI11" s="9"/>
      <c r="BJ11" s="9"/>
      <c r="BK11" s="9"/>
      <c r="BL11" s="9"/>
      <c r="BM11" s="9"/>
      <c r="BN11" s="9"/>
      <c r="BO11" s="9"/>
      <c r="BP11" s="9"/>
    </row>
    <row r="12" spans="1:80" ht="11.25" customHeight="1">
      <c r="A12" s="1" t="s">
        <v>8</v>
      </c>
      <c r="B12" s="103" t="s">
        <v>58</v>
      </c>
      <c r="C12" s="103"/>
      <c r="D12" s="103"/>
      <c r="E12" s="103"/>
      <c r="F12" s="103"/>
      <c r="G12" s="103"/>
      <c r="H12" s="103"/>
      <c r="I12" s="103"/>
      <c r="J12" s="2"/>
      <c r="K12" s="102" t="s">
        <v>47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2"/>
      <c r="BG12" s="2"/>
      <c r="BH12" s="103" t="s">
        <v>48</v>
      </c>
      <c r="BI12" s="103"/>
      <c r="BJ12" s="103"/>
      <c r="BK12" s="103"/>
      <c r="BL12" s="103"/>
      <c r="BM12" s="103"/>
      <c r="BN12" s="103"/>
      <c r="BO12" s="103"/>
      <c r="BP12" s="103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2:68" s="3" customFormat="1" ht="23.25" customHeight="1">
      <c r="B13" s="98" t="s">
        <v>5</v>
      </c>
      <c r="C13" s="98"/>
      <c r="D13" s="98"/>
      <c r="E13" s="98"/>
      <c r="F13" s="98"/>
      <c r="G13" s="98"/>
      <c r="H13" s="98"/>
      <c r="I13" s="98"/>
      <c r="K13" s="99" t="s">
        <v>9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H13" s="94" t="s">
        <v>7</v>
      </c>
      <c r="BI13" s="94"/>
      <c r="BJ13" s="94"/>
      <c r="BK13" s="94"/>
      <c r="BL13" s="94"/>
      <c r="BM13" s="94"/>
      <c r="BN13" s="94"/>
      <c r="BO13" s="94"/>
      <c r="BP13" s="94"/>
    </row>
    <row r="14" spans="60:68" ht="11.25">
      <c r="BH14" s="9"/>
      <c r="BI14" s="9"/>
      <c r="BJ14" s="9"/>
      <c r="BK14" s="9"/>
      <c r="BL14" s="9"/>
      <c r="BM14" s="9"/>
      <c r="BN14" s="9"/>
      <c r="BO14" s="9"/>
      <c r="BP14" s="9"/>
    </row>
    <row r="15" spans="1:80" ht="10.5" customHeight="1">
      <c r="A15" s="1" t="s">
        <v>10</v>
      </c>
      <c r="B15" s="103" t="s">
        <v>61</v>
      </c>
      <c r="C15" s="103"/>
      <c r="D15" s="103"/>
      <c r="E15" s="103"/>
      <c r="F15" s="103"/>
      <c r="G15" s="103"/>
      <c r="H15" s="103"/>
      <c r="I15" s="103"/>
      <c r="J15" s="2"/>
      <c r="K15" s="106" t="s">
        <v>62</v>
      </c>
      <c r="L15" s="106"/>
      <c r="M15" s="106"/>
      <c r="N15" s="106"/>
      <c r="O15" s="106"/>
      <c r="P15" s="106"/>
      <c r="Q15" s="106"/>
      <c r="R15" s="106"/>
      <c r="S15" s="2"/>
      <c r="T15" s="106" t="s">
        <v>63</v>
      </c>
      <c r="U15" s="106"/>
      <c r="V15" s="106"/>
      <c r="W15" s="106"/>
      <c r="X15" s="106"/>
      <c r="Y15" s="106"/>
      <c r="Z15" s="106"/>
      <c r="AA15" s="2"/>
      <c r="AB15" s="107" t="s">
        <v>64</v>
      </c>
      <c r="AC15" s="107"/>
      <c r="AD15" s="107"/>
      <c r="AE15" s="107"/>
      <c r="AF15" s="107"/>
      <c r="AG15" s="107"/>
      <c r="AH15" s="107"/>
      <c r="AI15" s="107"/>
      <c r="AJ15" s="107"/>
      <c r="AK15" s="107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2"/>
      <c r="BG15" s="2"/>
      <c r="BH15" s="103" t="s">
        <v>229</v>
      </c>
      <c r="BI15" s="103"/>
      <c r="BJ15" s="103"/>
      <c r="BK15" s="103"/>
      <c r="BL15" s="103"/>
      <c r="BM15" s="103"/>
      <c r="BN15" s="103"/>
      <c r="BO15" s="103"/>
      <c r="BP15" s="103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2:68" s="3" customFormat="1" ht="38.25" customHeight="1">
      <c r="B16" s="98" t="s">
        <v>11</v>
      </c>
      <c r="C16" s="98"/>
      <c r="D16" s="98"/>
      <c r="E16" s="98"/>
      <c r="F16" s="98"/>
      <c r="G16" s="98"/>
      <c r="H16" s="98"/>
      <c r="I16" s="98"/>
      <c r="K16" s="97" t="s">
        <v>12</v>
      </c>
      <c r="L16" s="97"/>
      <c r="M16" s="97"/>
      <c r="N16" s="97"/>
      <c r="O16" s="97"/>
      <c r="P16" s="97"/>
      <c r="Q16" s="97"/>
      <c r="R16" s="97"/>
      <c r="T16" s="97" t="s">
        <v>13</v>
      </c>
      <c r="U16" s="97"/>
      <c r="V16" s="97"/>
      <c r="W16" s="97"/>
      <c r="X16" s="97"/>
      <c r="Y16" s="97"/>
      <c r="Z16" s="97"/>
      <c r="AB16" s="97" t="s">
        <v>14</v>
      </c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H16" s="99" t="s">
        <v>15</v>
      </c>
      <c r="BI16" s="99"/>
      <c r="BJ16" s="99"/>
      <c r="BK16" s="99"/>
      <c r="BL16" s="99"/>
      <c r="BM16" s="99"/>
      <c r="BN16" s="99"/>
      <c r="BO16" s="99"/>
      <c r="BP16" s="99"/>
    </row>
    <row r="17" spans="1:80" ht="11.25" customHeight="1">
      <c r="A17" s="61" t="s">
        <v>16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1.25" customHeight="1">
      <c r="A19" s="104" t="s">
        <v>17</v>
      </c>
      <c r="B19" s="104"/>
      <c r="C19" s="44" t="s">
        <v>18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1.25" customHeight="1">
      <c r="A20" s="105"/>
      <c r="B20" s="84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101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69" s="4" customFormat="1" ht="11.25" customHeight="1">
      <c r="A21" s="100">
        <v>1</v>
      </c>
      <c r="B21" s="100"/>
      <c r="C21" s="74" t="s">
        <v>219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</row>
    <row r="22" spans="1:80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1.25" customHeight="1">
      <c r="A23" s="96" t="s">
        <v>19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1.25" customHeight="1">
      <c r="A24" s="102" t="s">
        <v>65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64" s="1" customFormat="1" ht="11.25" customHeight="1">
      <c r="A26" s="61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80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1.25" customHeight="1">
      <c r="A28" s="104" t="s">
        <v>17</v>
      </c>
      <c r="B28" s="104"/>
      <c r="C28" s="44" t="s">
        <v>21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1.25" customHeight="1">
      <c r="A29" s="105"/>
      <c r="B29" s="84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101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69" s="4" customFormat="1" ht="11.25" customHeight="1">
      <c r="A30" s="100">
        <v>1</v>
      </c>
      <c r="B30" s="100"/>
      <c r="C30" s="74" t="s">
        <v>66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69" s="4" customFormat="1" ht="11.25" customHeight="1">
      <c r="A31" s="100">
        <v>2</v>
      </c>
      <c r="B31" s="100"/>
      <c r="C31" s="74" t="s">
        <v>67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</row>
    <row r="32" spans="1:80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1.25" customHeight="1">
      <c r="A33" s="61" t="s">
        <v>22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95" t="s">
        <v>23</v>
      </c>
      <c r="BN34" s="95"/>
      <c r="BO34" s="95"/>
      <c r="BP34" s="95"/>
      <c r="BQ34" s="95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1.25" customHeight="1">
      <c r="A35" s="104" t="s">
        <v>17</v>
      </c>
      <c r="B35" s="104"/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87" t="s">
        <v>25</v>
      </c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62" t="s">
        <v>26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4" t="s">
        <v>27</v>
      </c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21.75" customHeight="1">
      <c r="A36" s="105"/>
      <c r="B36" s="84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42" t="s">
        <v>28</v>
      </c>
      <c r="T36" s="42"/>
      <c r="U36" s="42"/>
      <c r="V36" s="42"/>
      <c r="W36" s="42"/>
      <c r="X36" s="42"/>
      <c r="Y36" s="42" t="s">
        <v>29</v>
      </c>
      <c r="Z36" s="42"/>
      <c r="AA36" s="42"/>
      <c r="AB36" s="42"/>
      <c r="AC36" s="42"/>
      <c r="AD36" s="42"/>
      <c r="AE36" s="42" t="s">
        <v>30</v>
      </c>
      <c r="AF36" s="42"/>
      <c r="AG36" s="42"/>
      <c r="AH36" s="42"/>
      <c r="AI36" s="42"/>
      <c r="AJ36" s="42"/>
      <c r="AK36" s="60" t="s">
        <v>28</v>
      </c>
      <c r="AL36" s="60"/>
      <c r="AM36" s="60"/>
      <c r="AN36" s="60"/>
      <c r="AO36" s="60"/>
      <c r="AP36" s="60"/>
      <c r="AQ36" s="60" t="s">
        <v>29</v>
      </c>
      <c r="AR36" s="60"/>
      <c r="AS36" s="60"/>
      <c r="AT36" s="60"/>
      <c r="AU36" s="60"/>
      <c r="AV36" s="60"/>
      <c r="AW36" s="60" t="s">
        <v>30</v>
      </c>
      <c r="AX36" s="60"/>
      <c r="AY36" s="60"/>
      <c r="AZ36" s="60"/>
      <c r="BA36" s="60"/>
      <c r="BB36" s="60"/>
      <c r="BC36" s="60" t="s">
        <v>28</v>
      </c>
      <c r="BD36" s="60"/>
      <c r="BE36" s="60"/>
      <c r="BF36" s="60"/>
      <c r="BG36" s="60"/>
      <c r="BH36" s="60" t="s">
        <v>29</v>
      </c>
      <c r="BI36" s="60"/>
      <c r="BJ36" s="60"/>
      <c r="BK36" s="60"/>
      <c r="BL36" s="60"/>
      <c r="BM36" s="40" t="s">
        <v>30</v>
      </c>
      <c r="BN36" s="40"/>
      <c r="BO36" s="40"/>
      <c r="BP36" s="40"/>
      <c r="BQ36" s="40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1.25" customHeight="1">
      <c r="A37" s="113">
        <v>1</v>
      </c>
      <c r="B37" s="113"/>
      <c r="C37" s="114">
        <v>2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41">
        <v>3</v>
      </c>
      <c r="T37" s="41"/>
      <c r="U37" s="41"/>
      <c r="V37" s="41"/>
      <c r="W37" s="41"/>
      <c r="X37" s="41"/>
      <c r="Y37" s="41">
        <v>4</v>
      </c>
      <c r="Z37" s="41"/>
      <c r="AA37" s="41"/>
      <c r="AB37" s="41"/>
      <c r="AC37" s="41"/>
      <c r="AD37" s="41"/>
      <c r="AE37" s="41">
        <v>5</v>
      </c>
      <c r="AF37" s="41"/>
      <c r="AG37" s="41"/>
      <c r="AH37" s="41"/>
      <c r="AI37" s="41"/>
      <c r="AJ37" s="41"/>
      <c r="AK37" s="114">
        <v>6</v>
      </c>
      <c r="AL37" s="114"/>
      <c r="AM37" s="114"/>
      <c r="AN37" s="114"/>
      <c r="AO37" s="114"/>
      <c r="AP37" s="114"/>
      <c r="AQ37" s="114">
        <v>7</v>
      </c>
      <c r="AR37" s="114"/>
      <c r="AS37" s="114"/>
      <c r="AT37" s="114"/>
      <c r="AU37" s="114"/>
      <c r="AV37" s="114"/>
      <c r="AW37" s="114">
        <v>8</v>
      </c>
      <c r="AX37" s="114"/>
      <c r="AY37" s="114"/>
      <c r="AZ37" s="114"/>
      <c r="BA37" s="114"/>
      <c r="BB37" s="114"/>
      <c r="BC37" s="114">
        <v>9</v>
      </c>
      <c r="BD37" s="114"/>
      <c r="BE37" s="114"/>
      <c r="BF37" s="114"/>
      <c r="BG37" s="114"/>
      <c r="BH37" s="114">
        <v>10</v>
      </c>
      <c r="BI37" s="114"/>
      <c r="BJ37" s="114"/>
      <c r="BK37" s="114"/>
      <c r="BL37" s="114"/>
      <c r="BM37" s="86">
        <v>11</v>
      </c>
      <c r="BN37" s="86"/>
      <c r="BO37" s="86"/>
      <c r="BP37" s="86"/>
      <c r="BQ37" s="86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69" s="4" customFormat="1" ht="33" customHeight="1">
      <c r="A38" s="73">
        <v>1</v>
      </c>
      <c r="B38" s="73"/>
      <c r="C38" s="74" t="s">
        <v>220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19">
        <v>536810</v>
      </c>
      <c r="T38" s="19"/>
      <c r="U38" s="19"/>
      <c r="V38" s="19"/>
      <c r="W38" s="19"/>
      <c r="X38" s="19"/>
      <c r="Y38" s="19">
        <v>3587569</v>
      </c>
      <c r="Z38" s="19"/>
      <c r="AA38" s="19"/>
      <c r="AB38" s="19"/>
      <c r="AC38" s="19"/>
      <c r="AD38" s="19"/>
      <c r="AE38" s="19">
        <f>S38+Y38</f>
        <v>4124379</v>
      </c>
      <c r="AF38" s="19"/>
      <c r="AG38" s="19"/>
      <c r="AH38" s="19"/>
      <c r="AI38" s="19"/>
      <c r="AJ38" s="19"/>
      <c r="AK38" s="19">
        <v>536690</v>
      </c>
      <c r="AL38" s="19"/>
      <c r="AM38" s="19"/>
      <c r="AN38" s="19"/>
      <c r="AO38" s="19"/>
      <c r="AP38" s="19"/>
      <c r="AQ38" s="19">
        <v>3026845</v>
      </c>
      <c r="AR38" s="19"/>
      <c r="AS38" s="19"/>
      <c r="AT38" s="19"/>
      <c r="AU38" s="19"/>
      <c r="AV38" s="19"/>
      <c r="AW38" s="19">
        <f aca="true" t="shared" si="0" ref="AW38:AW43">AK38+AQ38</f>
        <v>3563535</v>
      </c>
      <c r="AX38" s="19"/>
      <c r="AY38" s="19"/>
      <c r="AZ38" s="19"/>
      <c r="BA38" s="19"/>
      <c r="BB38" s="19"/>
      <c r="BC38" s="19">
        <f aca="true" t="shared" si="1" ref="BC38:BC43">AK38-S38</f>
        <v>-120</v>
      </c>
      <c r="BD38" s="19"/>
      <c r="BE38" s="19"/>
      <c r="BF38" s="19"/>
      <c r="BG38" s="19"/>
      <c r="BH38" s="19">
        <f aca="true" t="shared" si="2" ref="BH38:BH43">AQ38-Y38</f>
        <v>-560724</v>
      </c>
      <c r="BI38" s="19"/>
      <c r="BJ38" s="19"/>
      <c r="BK38" s="19"/>
      <c r="BL38" s="19"/>
      <c r="BM38" s="75">
        <f aca="true" t="shared" si="3" ref="BM38:BM43">AW38-AE38</f>
        <v>-560844</v>
      </c>
      <c r="BN38" s="75"/>
      <c r="BO38" s="75"/>
      <c r="BP38" s="75"/>
      <c r="BQ38" s="75"/>
    </row>
    <row r="39" spans="1:69" s="4" customFormat="1" ht="30.75" customHeight="1">
      <c r="A39" s="73">
        <v>2</v>
      </c>
      <c r="B39" s="73"/>
      <c r="C39" s="74" t="s">
        <v>68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19">
        <v>7938200</v>
      </c>
      <c r="T39" s="19"/>
      <c r="U39" s="19"/>
      <c r="V39" s="19"/>
      <c r="W39" s="19"/>
      <c r="X39" s="19"/>
      <c r="Y39" s="19">
        <v>2271931</v>
      </c>
      <c r="Z39" s="19"/>
      <c r="AA39" s="19"/>
      <c r="AB39" s="19"/>
      <c r="AC39" s="19"/>
      <c r="AD39" s="19"/>
      <c r="AE39" s="19">
        <v>10210131</v>
      </c>
      <c r="AF39" s="19"/>
      <c r="AG39" s="19"/>
      <c r="AH39" s="19"/>
      <c r="AI39" s="19"/>
      <c r="AJ39" s="19"/>
      <c r="AK39" s="19">
        <v>7486082</v>
      </c>
      <c r="AL39" s="19"/>
      <c r="AM39" s="19"/>
      <c r="AN39" s="19"/>
      <c r="AO39" s="19"/>
      <c r="AP39" s="19"/>
      <c r="AQ39" s="19">
        <v>2180454</v>
      </c>
      <c r="AR39" s="19"/>
      <c r="AS39" s="19"/>
      <c r="AT39" s="19"/>
      <c r="AU39" s="19"/>
      <c r="AV39" s="19"/>
      <c r="AW39" s="19">
        <f t="shared" si="0"/>
        <v>9666536</v>
      </c>
      <c r="AX39" s="19"/>
      <c r="AY39" s="19"/>
      <c r="AZ39" s="19"/>
      <c r="BA39" s="19"/>
      <c r="BB39" s="19"/>
      <c r="BC39" s="19">
        <f t="shared" si="1"/>
        <v>-452118</v>
      </c>
      <c r="BD39" s="19"/>
      <c r="BE39" s="19"/>
      <c r="BF39" s="19"/>
      <c r="BG39" s="19"/>
      <c r="BH39" s="19">
        <f t="shared" si="2"/>
        <v>-91477</v>
      </c>
      <c r="BI39" s="19"/>
      <c r="BJ39" s="19"/>
      <c r="BK39" s="19"/>
      <c r="BL39" s="19"/>
      <c r="BM39" s="75">
        <f t="shared" si="3"/>
        <v>-543595</v>
      </c>
      <c r="BN39" s="75"/>
      <c r="BO39" s="75"/>
      <c r="BP39" s="75"/>
      <c r="BQ39" s="75"/>
    </row>
    <row r="40" spans="1:69" s="4" customFormat="1" ht="33" customHeight="1">
      <c r="A40" s="73">
        <v>3</v>
      </c>
      <c r="B40" s="73"/>
      <c r="C40" s="74" t="s">
        <v>69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19">
        <v>441274</v>
      </c>
      <c r="T40" s="19"/>
      <c r="U40" s="19"/>
      <c r="V40" s="19"/>
      <c r="W40" s="19"/>
      <c r="X40" s="19"/>
      <c r="Y40" s="19">
        <v>64000</v>
      </c>
      <c r="Z40" s="19"/>
      <c r="AA40" s="19"/>
      <c r="AB40" s="19"/>
      <c r="AC40" s="19"/>
      <c r="AD40" s="19"/>
      <c r="AE40" s="19">
        <v>505274</v>
      </c>
      <c r="AF40" s="19"/>
      <c r="AG40" s="19"/>
      <c r="AH40" s="19"/>
      <c r="AI40" s="19"/>
      <c r="AJ40" s="19"/>
      <c r="AK40" s="19">
        <v>368317</v>
      </c>
      <c r="AL40" s="19"/>
      <c r="AM40" s="19"/>
      <c r="AN40" s="19"/>
      <c r="AO40" s="19"/>
      <c r="AP40" s="19"/>
      <c r="AQ40" s="19">
        <v>58300</v>
      </c>
      <c r="AR40" s="19"/>
      <c r="AS40" s="19"/>
      <c r="AT40" s="19"/>
      <c r="AU40" s="19"/>
      <c r="AV40" s="19"/>
      <c r="AW40" s="19">
        <f t="shared" si="0"/>
        <v>426617</v>
      </c>
      <c r="AX40" s="19"/>
      <c r="AY40" s="19"/>
      <c r="AZ40" s="19"/>
      <c r="BA40" s="19"/>
      <c r="BB40" s="19"/>
      <c r="BC40" s="19">
        <f t="shared" si="1"/>
        <v>-72957</v>
      </c>
      <c r="BD40" s="19"/>
      <c r="BE40" s="19"/>
      <c r="BF40" s="19"/>
      <c r="BG40" s="19"/>
      <c r="BH40" s="19">
        <f t="shared" si="2"/>
        <v>-5700</v>
      </c>
      <c r="BI40" s="19"/>
      <c r="BJ40" s="19"/>
      <c r="BK40" s="19"/>
      <c r="BL40" s="19"/>
      <c r="BM40" s="75">
        <f t="shared" si="3"/>
        <v>-78657</v>
      </c>
      <c r="BN40" s="75"/>
      <c r="BO40" s="75"/>
      <c r="BP40" s="75"/>
      <c r="BQ40" s="75"/>
    </row>
    <row r="41" spans="1:69" s="4" customFormat="1" ht="33" customHeight="1">
      <c r="A41" s="73">
        <v>4</v>
      </c>
      <c r="B41" s="73"/>
      <c r="C41" s="74" t="s">
        <v>70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19">
        <v>249618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>
        <v>249618</v>
      </c>
      <c r="AF41" s="19"/>
      <c r="AG41" s="19"/>
      <c r="AH41" s="19"/>
      <c r="AI41" s="19"/>
      <c r="AJ41" s="19"/>
      <c r="AK41" s="19">
        <v>239396</v>
      </c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>
        <f t="shared" si="0"/>
        <v>239396</v>
      </c>
      <c r="AX41" s="19"/>
      <c r="AY41" s="19"/>
      <c r="AZ41" s="19"/>
      <c r="BA41" s="19"/>
      <c r="BB41" s="19"/>
      <c r="BC41" s="19">
        <f t="shared" si="1"/>
        <v>-10222</v>
      </c>
      <c r="BD41" s="19"/>
      <c r="BE41" s="19"/>
      <c r="BF41" s="19"/>
      <c r="BG41" s="19"/>
      <c r="BH41" s="19">
        <f t="shared" si="2"/>
        <v>0</v>
      </c>
      <c r="BI41" s="19"/>
      <c r="BJ41" s="19"/>
      <c r="BK41" s="19"/>
      <c r="BL41" s="19"/>
      <c r="BM41" s="75">
        <f t="shared" si="3"/>
        <v>-10222</v>
      </c>
      <c r="BN41" s="75"/>
      <c r="BO41" s="75"/>
      <c r="BP41" s="75"/>
      <c r="BQ41" s="75"/>
    </row>
    <row r="42" spans="1:69" s="4" customFormat="1" ht="33" customHeight="1">
      <c r="A42" s="73">
        <v>5</v>
      </c>
      <c r="B42" s="73"/>
      <c r="C42" s="74" t="s">
        <v>71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19">
        <v>29300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>
        <v>29300</v>
      </c>
      <c r="AF42" s="19"/>
      <c r="AG42" s="19"/>
      <c r="AH42" s="19"/>
      <c r="AI42" s="19"/>
      <c r="AJ42" s="19"/>
      <c r="AK42" s="19">
        <v>5000</v>
      </c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>
        <f t="shared" si="0"/>
        <v>5000</v>
      </c>
      <c r="AX42" s="19"/>
      <c r="AY42" s="19"/>
      <c r="AZ42" s="19"/>
      <c r="BA42" s="19"/>
      <c r="BB42" s="19"/>
      <c r="BC42" s="19">
        <f t="shared" si="1"/>
        <v>-24300</v>
      </c>
      <c r="BD42" s="19"/>
      <c r="BE42" s="19"/>
      <c r="BF42" s="19"/>
      <c r="BG42" s="19"/>
      <c r="BH42" s="19">
        <f t="shared" si="2"/>
        <v>0</v>
      </c>
      <c r="BI42" s="19"/>
      <c r="BJ42" s="19"/>
      <c r="BK42" s="19"/>
      <c r="BL42" s="19"/>
      <c r="BM42" s="75">
        <f t="shared" si="3"/>
        <v>-24300</v>
      </c>
      <c r="BN42" s="75"/>
      <c r="BO42" s="75"/>
      <c r="BP42" s="75"/>
      <c r="BQ42" s="75"/>
    </row>
    <row r="43" spans="1:69" s="4" customFormat="1" ht="33" customHeight="1">
      <c r="A43" s="88" t="s">
        <v>174</v>
      </c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19">
        <f>S38+S39+S40+S41+S42</f>
        <v>9195202</v>
      </c>
      <c r="T43" s="19"/>
      <c r="U43" s="19"/>
      <c r="V43" s="19"/>
      <c r="W43" s="19"/>
      <c r="X43" s="19"/>
      <c r="Y43" s="19">
        <f>Y38+Y39+Y40+Y41+Y42</f>
        <v>5923500</v>
      </c>
      <c r="Z43" s="19"/>
      <c r="AA43" s="19"/>
      <c r="AB43" s="19"/>
      <c r="AC43" s="19"/>
      <c r="AD43" s="19"/>
      <c r="AE43" s="19">
        <f>AE38+AE39+AE40+AE41+AE42</f>
        <v>15118702</v>
      </c>
      <c r="AF43" s="19"/>
      <c r="AG43" s="19"/>
      <c r="AH43" s="19"/>
      <c r="AI43" s="19"/>
      <c r="AJ43" s="19"/>
      <c r="AK43" s="19">
        <f>AK38+AK39+AK40+AK41+AK42</f>
        <v>8635485</v>
      </c>
      <c r="AL43" s="19"/>
      <c r="AM43" s="19"/>
      <c r="AN43" s="19"/>
      <c r="AO43" s="19"/>
      <c r="AP43" s="19"/>
      <c r="AQ43" s="19">
        <f>AQ38+AQ39+AQ40</f>
        <v>5265599</v>
      </c>
      <c r="AR43" s="19"/>
      <c r="AS43" s="19"/>
      <c r="AT43" s="19"/>
      <c r="AU43" s="19"/>
      <c r="AV43" s="19"/>
      <c r="AW43" s="19">
        <f t="shared" si="0"/>
        <v>13901084</v>
      </c>
      <c r="AX43" s="19"/>
      <c r="AY43" s="19"/>
      <c r="AZ43" s="19"/>
      <c r="BA43" s="19"/>
      <c r="BB43" s="19"/>
      <c r="BC43" s="19">
        <f t="shared" si="1"/>
        <v>-559717</v>
      </c>
      <c r="BD43" s="19"/>
      <c r="BE43" s="19"/>
      <c r="BF43" s="19"/>
      <c r="BG43" s="19"/>
      <c r="BH43" s="19">
        <f t="shared" si="2"/>
        <v>-657901</v>
      </c>
      <c r="BI43" s="19"/>
      <c r="BJ43" s="19"/>
      <c r="BK43" s="19"/>
      <c r="BL43" s="19"/>
      <c r="BM43" s="75">
        <f t="shared" si="3"/>
        <v>-1217618</v>
      </c>
      <c r="BN43" s="75"/>
      <c r="BO43" s="75"/>
      <c r="BP43" s="75"/>
      <c r="BQ43" s="75"/>
    </row>
    <row r="44" spans="1:69" ht="24.75" customHeight="1">
      <c r="A44" s="117" t="s">
        <v>236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</row>
    <row r="45" spans="1:69" s="4" customFormat="1" ht="11.25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1:80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1.25" customHeight="1">
      <c r="A47" s="61" t="s">
        <v>32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65:69" s="1" customFormat="1" ht="11.25" customHeight="1">
      <c r="BM48" s="80" t="s">
        <v>23</v>
      </c>
      <c r="BN48" s="80"/>
      <c r="BO48" s="80"/>
      <c r="BP48" s="80"/>
      <c r="BQ48" s="80"/>
    </row>
    <row r="49" spans="1:80" ht="21.75" customHeight="1">
      <c r="A49" s="76" t="s">
        <v>17</v>
      </c>
      <c r="B49" s="76"/>
      <c r="C49" s="81" t="s">
        <v>33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7" t="s">
        <v>25</v>
      </c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 t="s">
        <v>34</v>
      </c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92" t="s">
        <v>27</v>
      </c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2"/>
      <c r="BU49" s="2"/>
      <c r="BV49" s="2"/>
      <c r="BW49" s="2"/>
      <c r="BX49" s="2"/>
      <c r="BY49" s="2"/>
      <c r="BZ49" s="2"/>
      <c r="CA49" s="2"/>
      <c r="CB49" s="2"/>
    </row>
    <row r="50" spans="1:80" ht="21.75" customHeight="1">
      <c r="A50" s="77"/>
      <c r="B50" s="78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42" t="s">
        <v>28</v>
      </c>
      <c r="AE50" s="42"/>
      <c r="AF50" s="42"/>
      <c r="AG50" s="42"/>
      <c r="AH50" s="42"/>
      <c r="AI50" s="42" t="s">
        <v>29</v>
      </c>
      <c r="AJ50" s="42"/>
      <c r="AK50" s="42"/>
      <c r="AL50" s="42"/>
      <c r="AM50" s="42"/>
      <c r="AN50" s="42" t="s">
        <v>30</v>
      </c>
      <c r="AO50" s="42"/>
      <c r="AP50" s="42"/>
      <c r="AQ50" s="42"/>
      <c r="AR50" s="42"/>
      <c r="AS50" s="42" t="s">
        <v>28</v>
      </c>
      <c r="AT50" s="42"/>
      <c r="AU50" s="42"/>
      <c r="AV50" s="42"/>
      <c r="AW50" s="42"/>
      <c r="AX50" s="42" t="s">
        <v>29</v>
      </c>
      <c r="AY50" s="42"/>
      <c r="AZ50" s="42"/>
      <c r="BA50" s="42"/>
      <c r="BB50" s="42"/>
      <c r="BC50" s="42" t="s">
        <v>30</v>
      </c>
      <c r="BD50" s="42"/>
      <c r="BE50" s="42"/>
      <c r="BF50" s="42"/>
      <c r="BG50" s="42"/>
      <c r="BH50" s="42" t="s">
        <v>28</v>
      </c>
      <c r="BI50" s="42"/>
      <c r="BJ50" s="42"/>
      <c r="BK50" s="42"/>
      <c r="BL50" s="42" t="s">
        <v>29</v>
      </c>
      <c r="BM50" s="42"/>
      <c r="BN50" s="42"/>
      <c r="BO50" s="42"/>
      <c r="BP50" s="85" t="s">
        <v>30</v>
      </c>
      <c r="BQ50" s="85"/>
      <c r="BR50" s="85"/>
      <c r="BS50" s="85"/>
      <c r="BT50" s="2"/>
      <c r="BU50" s="2"/>
      <c r="BV50" s="2"/>
      <c r="BW50" s="2"/>
      <c r="BX50" s="2"/>
      <c r="BY50" s="2"/>
      <c r="BZ50" s="2"/>
      <c r="CA50" s="2"/>
      <c r="CB50" s="2"/>
    </row>
    <row r="51" spans="1:71" s="1" customFormat="1" ht="13.5" customHeight="1" thickBot="1">
      <c r="A51" s="79">
        <v>1</v>
      </c>
      <c r="B51" s="79"/>
      <c r="C51" s="41">
        <v>2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v>3</v>
      </c>
      <c r="AE51" s="41"/>
      <c r="AF51" s="41"/>
      <c r="AG51" s="41"/>
      <c r="AH51" s="41"/>
      <c r="AI51" s="41">
        <v>4</v>
      </c>
      <c r="AJ51" s="41"/>
      <c r="AK51" s="41"/>
      <c r="AL51" s="41"/>
      <c r="AM51" s="41"/>
      <c r="AN51" s="41">
        <v>5</v>
      </c>
      <c r="AO51" s="41"/>
      <c r="AP51" s="41"/>
      <c r="AQ51" s="41"/>
      <c r="AR51" s="41"/>
      <c r="AS51" s="41">
        <v>6</v>
      </c>
      <c r="AT51" s="41"/>
      <c r="AU51" s="41"/>
      <c r="AV51" s="41"/>
      <c r="AW51" s="41"/>
      <c r="AX51" s="41">
        <v>7</v>
      </c>
      <c r="AY51" s="41"/>
      <c r="AZ51" s="41"/>
      <c r="BA51" s="41"/>
      <c r="BB51" s="41"/>
      <c r="BC51" s="41">
        <v>8</v>
      </c>
      <c r="BD51" s="41"/>
      <c r="BE51" s="41"/>
      <c r="BF51" s="41"/>
      <c r="BG51" s="41"/>
      <c r="BH51" s="41">
        <v>9</v>
      </c>
      <c r="BI51" s="41"/>
      <c r="BJ51" s="41"/>
      <c r="BK51" s="41"/>
      <c r="BL51" s="41">
        <v>10</v>
      </c>
      <c r="BM51" s="41"/>
      <c r="BN51" s="41"/>
      <c r="BO51" s="41"/>
      <c r="BP51" s="86">
        <v>11</v>
      </c>
      <c r="BQ51" s="86"/>
      <c r="BR51" s="86"/>
      <c r="BS51" s="86"/>
    </row>
    <row r="52" spans="1:71" s="7" customFormat="1" ht="24" customHeight="1" thickBot="1">
      <c r="A52" s="46"/>
      <c r="B52" s="46"/>
      <c r="C52" s="67" t="s">
        <v>56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  <c r="AD52" s="93">
        <v>9195202</v>
      </c>
      <c r="AE52" s="93"/>
      <c r="AF52" s="93"/>
      <c r="AG52" s="93"/>
      <c r="AH52" s="93"/>
      <c r="AI52" s="70">
        <v>5923500</v>
      </c>
      <c r="AJ52" s="71"/>
      <c r="AK52" s="71"/>
      <c r="AL52" s="71"/>
      <c r="AM52" s="72"/>
      <c r="AN52" s="70">
        <v>15118702</v>
      </c>
      <c r="AO52" s="71"/>
      <c r="AP52" s="71"/>
      <c r="AQ52" s="71"/>
      <c r="AR52" s="72"/>
      <c r="AS52" s="57">
        <f>AK43</f>
        <v>8635485</v>
      </c>
      <c r="AT52" s="58"/>
      <c r="AU52" s="58"/>
      <c r="AV52" s="58"/>
      <c r="AW52" s="59"/>
      <c r="AX52" s="57">
        <f>AQ43</f>
        <v>5265599</v>
      </c>
      <c r="AY52" s="58"/>
      <c r="AZ52" s="58"/>
      <c r="BA52" s="58"/>
      <c r="BB52" s="59"/>
      <c r="BC52" s="57">
        <f>AW43</f>
        <v>13901084</v>
      </c>
      <c r="BD52" s="58"/>
      <c r="BE52" s="58"/>
      <c r="BF52" s="58"/>
      <c r="BG52" s="59"/>
      <c r="BH52" s="57">
        <f>AS52-AD52</f>
        <v>-559717</v>
      </c>
      <c r="BI52" s="58"/>
      <c r="BJ52" s="58"/>
      <c r="BK52" s="59"/>
      <c r="BL52" s="57">
        <f>AX52-AI52</f>
        <v>-657901</v>
      </c>
      <c r="BM52" s="58"/>
      <c r="BN52" s="58"/>
      <c r="BO52" s="59"/>
      <c r="BP52" s="57">
        <f>BC52-AN52</f>
        <v>-1217618</v>
      </c>
      <c r="BQ52" s="58"/>
      <c r="BR52" s="58"/>
      <c r="BS52" s="59"/>
    </row>
    <row r="53" spans="1:71" s="7" customFormat="1" ht="11.25" customHeight="1">
      <c r="A53" s="46"/>
      <c r="B53" s="46"/>
      <c r="C53" s="46" t="s">
        <v>31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93">
        <v>9195202</v>
      </c>
      <c r="AE53" s="93"/>
      <c r="AF53" s="93"/>
      <c r="AG53" s="93"/>
      <c r="AH53" s="93"/>
      <c r="AI53" s="70">
        <v>5923500</v>
      </c>
      <c r="AJ53" s="71"/>
      <c r="AK53" s="71"/>
      <c r="AL53" s="71"/>
      <c r="AM53" s="72"/>
      <c r="AN53" s="70">
        <v>15118702</v>
      </c>
      <c r="AO53" s="71"/>
      <c r="AP53" s="71"/>
      <c r="AQ53" s="71"/>
      <c r="AR53" s="72"/>
      <c r="AS53" s="57">
        <f>AS52</f>
        <v>8635485</v>
      </c>
      <c r="AT53" s="58"/>
      <c r="AU53" s="58"/>
      <c r="AV53" s="58"/>
      <c r="AW53" s="59"/>
      <c r="AX53" s="57">
        <f>AX52</f>
        <v>5265599</v>
      </c>
      <c r="AY53" s="58"/>
      <c r="AZ53" s="58"/>
      <c r="BA53" s="58"/>
      <c r="BB53" s="59"/>
      <c r="BC53" s="57">
        <f>BC52</f>
        <v>13901084</v>
      </c>
      <c r="BD53" s="58"/>
      <c r="BE53" s="58"/>
      <c r="BF53" s="58"/>
      <c r="BG53" s="59"/>
      <c r="BH53" s="57">
        <f>BH52</f>
        <v>-559717</v>
      </c>
      <c r="BI53" s="58"/>
      <c r="BJ53" s="58"/>
      <c r="BK53" s="59"/>
      <c r="BL53" s="57">
        <f>AI53</f>
        <v>5923500</v>
      </c>
      <c r="BM53" s="58"/>
      <c r="BN53" s="58"/>
      <c r="BO53" s="59"/>
      <c r="BP53" s="57">
        <f>BP52</f>
        <v>-1217618</v>
      </c>
      <c r="BQ53" s="58"/>
      <c r="BR53" s="58"/>
      <c r="BS53" s="59"/>
    </row>
    <row r="54" s="1" customFormat="1" ht="11.25" customHeight="1"/>
    <row r="55" spans="1:80" ht="11.25" customHeight="1">
      <c r="A55" s="61" t="s">
        <v>35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 ht="32.25" customHeight="1">
      <c r="A57" s="65" t="s">
        <v>17</v>
      </c>
      <c r="B57" s="65"/>
      <c r="C57" s="62" t="s">
        <v>36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109" t="s">
        <v>37</v>
      </c>
      <c r="Z57" s="109"/>
      <c r="AA57" s="109"/>
      <c r="AB57" s="62" t="s">
        <v>38</v>
      </c>
      <c r="AC57" s="62"/>
      <c r="AD57" s="62"/>
      <c r="AE57" s="62"/>
      <c r="AF57" s="62"/>
      <c r="AG57" s="62"/>
      <c r="AH57" s="62"/>
      <c r="AI57" s="62"/>
      <c r="AJ57" s="62" t="s">
        <v>25</v>
      </c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 t="s">
        <v>39</v>
      </c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44" t="s">
        <v>27</v>
      </c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</row>
    <row r="58" spans="1:80" ht="21.75" customHeight="1">
      <c r="A58" s="66"/>
      <c r="B58" s="64"/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110"/>
      <c r="Z58" s="111"/>
      <c r="AA58" s="111"/>
      <c r="AB58" s="63"/>
      <c r="AC58" s="64"/>
      <c r="AD58" s="64"/>
      <c r="AE58" s="64"/>
      <c r="AF58" s="64"/>
      <c r="AG58" s="64"/>
      <c r="AH58" s="64"/>
      <c r="AI58" s="64"/>
      <c r="AJ58" s="42" t="s">
        <v>28</v>
      </c>
      <c r="AK58" s="42"/>
      <c r="AL58" s="42"/>
      <c r="AM58" s="42"/>
      <c r="AN58" s="42"/>
      <c r="AO58" s="42" t="s">
        <v>29</v>
      </c>
      <c r="AP58" s="42"/>
      <c r="AQ58" s="42"/>
      <c r="AR58" s="42"/>
      <c r="AS58" s="42"/>
      <c r="AT58" s="42" t="s">
        <v>30</v>
      </c>
      <c r="AU58" s="42"/>
      <c r="AV58" s="42"/>
      <c r="AW58" s="42"/>
      <c r="AX58" s="42"/>
      <c r="AY58" s="42" t="s">
        <v>28</v>
      </c>
      <c r="AZ58" s="42"/>
      <c r="BA58" s="42"/>
      <c r="BB58" s="42"/>
      <c r="BC58" s="42"/>
      <c r="BD58" s="42" t="s">
        <v>29</v>
      </c>
      <c r="BE58" s="42"/>
      <c r="BF58" s="42"/>
      <c r="BG58" s="42"/>
      <c r="BH58" s="42"/>
      <c r="BI58" s="42" t="s">
        <v>30</v>
      </c>
      <c r="BJ58" s="42"/>
      <c r="BK58" s="42"/>
      <c r="BL58" s="42"/>
      <c r="BM58" s="42"/>
      <c r="BN58" s="60" t="s">
        <v>28</v>
      </c>
      <c r="BO58" s="60"/>
      <c r="BP58" s="60"/>
      <c r="BQ58" s="60"/>
      <c r="BR58" s="60"/>
      <c r="BS58" s="60" t="s">
        <v>29</v>
      </c>
      <c r="BT58" s="60"/>
      <c r="BU58" s="60"/>
      <c r="BV58" s="60"/>
      <c r="BW58" s="60"/>
      <c r="BX58" s="40" t="s">
        <v>30</v>
      </c>
      <c r="BY58" s="40"/>
      <c r="BZ58" s="40"/>
      <c r="CA58" s="40"/>
      <c r="CB58" s="40"/>
    </row>
    <row r="59" spans="1:80" s="1" customFormat="1" ht="12.75" customHeight="1" thickBot="1">
      <c r="A59" s="47">
        <v>1</v>
      </c>
      <c r="B59" s="47"/>
      <c r="C59" s="43">
        <v>2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>
        <v>3</v>
      </c>
      <c r="Z59" s="43"/>
      <c r="AA59" s="43"/>
      <c r="AB59" s="43">
        <v>4</v>
      </c>
      <c r="AC59" s="43"/>
      <c r="AD59" s="43"/>
      <c r="AE59" s="43"/>
      <c r="AF59" s="43"/>
      <c r="AG59" s="43"/>
      <c r="AH59" s="43"/>
      <c r="AI59" s="43"/>
      <c r="AJ59" s="43">
        <v>5</v>
      </c>
      <c r="AK59" s="43"/>
      <c r="AL59" s="43"/>
      <c r="AM59" s="43"/>
      <c r="AN59" s="43"/>
      <c r="AO59" s="43">
        <v>6</v>
      </c>
      <c r="AP59" s="43"/>
      <c r="AQ59" s="43"/>
      <c r="AR59" s="43"/>
      <c r="AS59" s="43"/>
      <c r="AT59" s="43">
        <v>7</v>
      </c>
      <c r="AU59" s="43"/>
      <c r="AV59" s="43"/>
      <c r="AW59" s="43"/>
      <c r="AX59" s="43"/>
      <c r="AY59" s="43">
        <v>8</v>
      </c>
      <c r="AZ59" s="43"/>
      <c r="BA59" s="43"/>
      <c r="BB59" s="43"/>
      <c r="BC59" s="43"/>
      <c r="BD59" s="43">
        <v>9</v>
      </c>
      <c r="BE59" s="43"/>
      <c r="BF59" s="43"/>
      <c r="BG59" s="43"/>
      <c r="BH59" s="43"/>
      <c r="BI59" s="43">
        <v>10</v>
      </c>
      <c r="BJ59" s="43"/>
      <c r="BK59" s="43"/>
      <c r="BL59" s="43"/>
      <c r="BM59" s="43"/>
      <c r="BN59" s="43">
        <v>11</v>
      </c>
      <c r="BO59" s="43"/>
      <c r="BP59" s="43"/>
      <c r="BQ59" s="43"/>
      <c r="BR59" s="43"/>
      <c r="BS59" s="43">
        <v>12</v>
      </c>
      <c r="BT59" s="43"/>
      <c r="BU59" s="43"/>
      <c r="BV59" s="43"/>
      <c r="BW59" s="43"/>
      <c r="BX59" s="45">
        <v>13</v>
      </c>
      <c r="BY59" s="45"/>
      <c r="BZ59" s="45"/>
      <c r="CA59" s="45"/>
      <c r="CB59" s="45"/>
    </row>
    <row r="60" spans="1:80" s="4" customFormat="1" ht="30" customHeight="1">
      <c r="A60" s="17"/>
      <c r="B60" s="17"/>
      <c r="C60" s="29" t="s">
        <v>220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1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4"/>
      <c r="AK60" s="24"/>
      <c r="AL60" s="24"/>
      <c r="AM60" s="24"/>
      <c r="AN60" s="24"/>
      <c r="AO60" s="19"/>
      <c r="AP60" s="19"/>
      <c r="AQ60" s="19"/>
      <c r="AR60" s="19"/>
      <c r="AS60" s="19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19"/>
      <c r="BE60" s="19"/>
      <c r="BF60" s="19"/>
      <c r="BG60" s="19"/>
      <c r="BH60" s="19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19"/>
      <c r="BT60" s="19"/>
      <c r="BU60" s="19"/>
      <c r="BV60" s="19"/>
      <c r="BW60" s="19"/>
      <c r="BX60" s="24"/>
      <c r="BY60" s="24"/>
      <c r="BZ60" s="24"/>
      <c r="CA60" s="24"/>
      <c r="CB60" s="24"/>
    </row>
    <row r="61" spans="1:80" s="4" customFormat="1" ht="12" customHeight="1">
      <c r="A61" s="25" t="s">
        <v>44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</row>
    <row r="62" spans="1:80" s="4" customFormat="1" ht="22.5" customHeight="1">
      <c r="A62" s="17">
        <v>1</v>
      </c>
      <c r="B62" s="17"/>
      <c r="C62" s="23" t="s">
        <v>72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 t="s">
        <v>74</v>
      </c>
      <c r="Z62" s="23"/>
      <c r="AA62" s="23"/>
      <c r="AB62" s="23" t="s">
        <v>52</v>
      </c>
      <c r="AC62" s="23"/>
      <c r="AD62" s="23"/>
      <c r="AE62" s="23"/>
      <c r="AF62" s="23"/>
      <c r="AG62" s="23"/>
      <c r="AH62" s="23"/>
      <c r="AI62" s="23"/>
      <c r="AJ62" s="24">
        <v>200</v>
      </c>
      <c r="AK62" s="24"/>
      <c r="AL62" s="24"/>
      <c r="AM62" s="24"/>
      <c r="AN62" s="24"/>
      <c r="AO62" s="19"/>
      <c r="AP62" s="19"/>
      <c r="AQ62" s="19"/>
      <c r="AR62" s="19"/>
      <c r="AS62" s="19"/>
      <c r="AT62" s="24">
        <v>200</v>
      </c>
      <c r="AU62" s="24"/>
      <c r="AV62" s="24"/>
      <c r="AW62" s="24"/>
      <c r="AX62" s="24"/>
      <c r="AY62" s="24">
        <v>200</v>
      </c>
      <c r="AZ62" s="24"/>
      <c r="BA62" s="24"/>
      <c r="BB62" s="24"/>
      <c r="BC62" s="24"/>
      <c r="BD62" s="19"/>
      <c r="BE62" s="19"/>
      <c r="BF62" s="19"/>
      <c r="BG62" s="19"/>
      <c r="BH62" s="19"/>
      <c r="BI62" s="24">
        <v>200</v>
      </c>
      <c r="BJ62" s="24"/>
      <c r="BK62" s="24"/>
      <c r="BL62" s="24"/>
      <c r="BM62" s="24"/>
      <c r="BN62" s="24">
        <f>AY62-AJ62</f>
        <v>0</v>
      </c>
      <c r="BO62" s="19"/>
      <c r="BP62" s="19"/>
      <c r="BQ62" s="19"/>
      <c r="BR62" s="19"/>
      <c r="BS62" s="19">
        <f>BD62-AO62</f>
        <v>0</v>
      </c>
      <c r="BT62" s="19"/>
      <c r="BU62" s="19"/>
      <c r="BV62" s="19"/>
      <c r="BW62" s="19"/>
      <c r="BX62" s="24">
        <f>BI62-AT62</f>
        <v>0</v>
      </c>
      <c r="BY62" s="19"/>
      <c r="BZ62" s="19"/>
      <c r="CA62" s="19"/>
      <c r="CB62" s="19"/>
    </row>
    <row r="63" spans="1:80" s="4" customFormat="1" ht="22.5" customHeight="1">
      <c r="A63" s="17">
        <v>2</v>
      </c>
      <c r="B63" s="17"/>
      <c r="C63" s="23" t="s">
        <v>73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 t="s">
        <v>74</v>
      </c>
      <c r="Z63" s="23"/>
      <c r="AA63" s="23"/>
      <c r="AB63" s="23" t="s">
        <v>52</v>
      </c>
      <c r="AC63" s="23"/>
      <c r="AD63" s="23"/>
      <c r="AE63" s="23"/>
      <c r="AF63" s="23"/>
      <c r="AG63" s="23"/>
      <c r="AH63" s="23"/>
      <c r="AI63" s="23"/>
      <c r="AJ63" s="24">
        <v>53000</v>
      </c>
      <c r="AK63" s="24"/>
      <c r="AL63" s="24"/>
      <c r="AM63" s="24"/>
      <c r="AN63" s="24"/>
      <c r="AO63" s="19"/>
      <c r="AP63" s="19"/>
      <c r="AQ63" s="19"/>
      <c r="AR63" s="19"/>
      <c r="AS63" s="19"/>
      <c r="AT63" s="24">
        <v>53000</v>
      </c>
      <c r="AU63" s="24"/>
      <c r="AV63" s="24"/>
      <c r="AW63" s="24"/>
      <c r="AX63" s="24"/>
      <c r="AY63" s="24">
        <v>53000</v>
      </c>
      <c r="AZ63" s="24"/>
      <c r="BA63" s="24"/>
      <c r="BB63" s="24"/>
      <c r="BC63" s="24"/>
      <c r="BD63" s="19"/>
      <c r="BE63" s="19"/>
      <c r="BF63" s="19"/>
      <c r="BG63" s="19"/>
      <c r="BH63" s="19"/>
      <c r="BI63" s="24">
        <v>53000</v>
      </c>
      <c r="BJ63" s="24"/>
      <c r="BK63" s="24"/>
      <c r="BL63" s="24"/>
      <c r="BM63" s="24"/>
      <c r="BN63" s="24">
        <f aca="true" t="shared" si="4" ref="BN63:BN69">AY63-AJ63</f>
        <v>0</v>
      </c>
      <c r="BO63" s="19"/>
      <c r="BP63" s="19"/>
      <c r="BQ63" s="19"/>
      <c r="BR63" s="19"/>
      <c r="BS63" s="19">
        <f aca="true" t="shared" si="5" ref="BS63:BS69">BD63-AO63</f>
        <v>0</v>
      </c>
      <c r="BT63" s="19"/>
      <c r="BU63" s="19"/>
      <c r="BV63" s="19"/>
      <c r="BW63" s="19"/>
      <c r="BX63" s="24">
        <f aca="true" t="shared" si="6" ref="BX63:BX69">BI63-AT63</f>
        <v>0</v>
      </c>
      <c r="BY63" s="19"/>
      <c r="BZ63" s="19"/>
      <c r="CA63" s="19"/>
      <c r="CB63" s="19"/>
    </row>
    <row r="64" spans="1:80" s="4" customFormat="1" ht="22.5" customHeight="1">
      <c r="A64" s="17">
        <v>3</v>
      </c>
      <c r="B64" s="17"/>
      <c r="C64" s="36" t="s">
        <v>75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8"/>
      <c r="Y64" s="23" t="s">
        <v>76</v>
      </c>
      <c r="Z64" s="23"/>
      <c r="AA64" s="23"/>
      <c r="AB64" s="23" t="s">
        <v>52</v>
      </c>
      <c r="AC64" s="23"/>
      <c r="AD64" s="23"/>
      <c r="AE64" s="23"/>
      <c r="AF64" s="23"/>
      <c r="AG64" s="23"/>
      <c r="AH64" s="23"/>
      <c r="AI64" s="23"/>
      <c r="AJ64" s="19">
        <v>4</v>
      </c>
      <c r="AK64" s="19"/>
      <c r="AL64" s="19"/>
      <c r="AM64" s="19"/>
      <c r="AN64" s="19"/>
      <c r="AO64" s="19"/>
      <c r="AP64" s="19"/>
      <c r="AQ64" s="19"/>
      <c r="AR64" s="19"/>
      <c r="AS64" s="19"/>
      <c r="AT64" s="19">
        <v>4</v>
      </c>
      <c r="AU64" s="19"/>
      <c r="AV64" s="19"/>
      <c r="AW64" s="19"/>
      <c r="AX64" s="19"/>
      <c r="AY64" s="19">
        <v>5</v>
      </c>
      <c r="AZ64" s="19"/>
      <c r="BA64" s="19"/>
      <c r="BB64" s="19"/>
      <c r="BC64" s="19"/>
      <c r="BD64" s="19"/>
      <c r="BE64" s="19"/>
      <c r="BF64" s="19"/>
      <c r="BG64" s="19"/>
      <c r="BH64" s="19"/>
      <c r="BI64" s="19">
        <v>5</v>
      </c>
      <c r="BJ64" s="19"/>
      <c r="BK64" s="19"/>
      <c r="BL64" s="19"/>
      <c r="BM64" s="19"/>
      <c r="BN64" s="33">
        <f t="shared" si="4"/>
        <v>1</v>
      </c>
      <c r="BO64" s="34"/>
      <c r="BP64" s="34"/>
      <c r="BQ64" s="34"/>
      <c r="BR64" s="34"/>
      <c r="BS64" s="34">
        <f t="shared" si="5"/>
        <v>0</v>
      </c>
      <c r="BT64" s="34"/>
      <c r="BU64" s="34"/>
      <c r="BV64" s="34"/>
      <c r="BW64" s="34"/>
      <c r="BX64" s="33">
        <f t="shared" si="6"/>
        <v>1</v>
      </c>
      <c r="BY64" s="34"/>
      <c r="BZ64" s="34"/>
      <c r="CA64" s="34"/>
      <c r="CB64" s="34"/>
    </row>
    <row r="65" spans="1:80" s="4" customFormat="1" ht="22.5" customHeight="1">
      <c r="A65" s="17">
        <v>4</v>
      </c>
      <c r="B65" s="17"/>
      <c r="C65" s="20" t="s">
        <v>77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/>
      <c r="Y65" s="23" t="s">
        <v>78</v>
      </c>
      <c r="Z65" s="23"/>
      <c r="AA65" s="23"/>
      <c r="AB65" s="23" t="s">
        <v>52</v>
      </c>
      <c r="AC65" s="23"/>
      <c r="AD65" s="23"/>
      <c r="AE65" s="23"/>
      <c r="AF65" s="23"/>
      <c r="AG65" s="23"/>
      <c r="AH65" s="23"/>
      <c r="AI65" s="23"/>
      <c r="AJ65" s="24"/>
      <c r="AK65" s="24"/>
      <c r="AL65" s="24"/>
      <c r="AM65" s="24"/>
      <c r="AN65" s="24"/>
      <c r="AO65" s="19">
        <v>3</v>
      </c>
      <c r="AP65" s="19"/>
      <c r="AQ65" s="19"/>
      <c r="AR65" s="19"/>
      <c r="AS65" s="19"/>
      <c r="AT65" s="24">
        <v>3</v>
      </c>
      <c r="AU65" s="24"/>
      <c r="AV65" s="24"/>
      <c r="AW65" s="24"/>
      <c r="AX65" s="24"/>
      <c r="AY65" s="24"/>
      <c r="AZ65" s="24"/>
      <c r="BA65" s="24"/>
      <c r="BB65" s="24"/>
      <c r="BC65" s="24"/>
      <c r="BD65" s="19">
        <v>3</v>
      </c>
      <c r="BE65" s="19"/>
      <c r="BF65" s="19"/>
      <c r="BG65" s="19"/>
      <c r="BH65" s="19"/>
      <c r="BI65" s="24">
        <v>3</v>
      </c>
      <c r="BJ65" s="24"/>
      <c r="BK65" s="24"/>
      <c r="BL65" s="24"/>
      <c r="BM65" s="24"/>
      <c r="BN65" s="33">
        <f t="shared" si="4"/>
        <v>0</v>
      </c>
      <c r="BO65" s="34"/>
      <c r="BP65" s="34"/>
      <c r="BQ65" s="34"/>
      <c r="BR65" s="34"/>
      <c r="BS65" s="34">
        <f t="shared" si="5"/>
        <v>0</v>
      </c>
      <c r="BT65" s="34"/>
      <c r="BU65" s="34"/>
      <c r="BV65" s="34"/>
      <c r="BW65" s="34"/>
      <c r="BX65" s="33">
        <f t="shared" si="6"/>
        <v>0</v>
      </c>
      <c r="BY65" s="34"/>
      <c r="BZ65" s="34"/>
      <c r="CA65" s="34"/>
      <c r="CB65" s="34"/>
    </row>
    <row r="66" spans="1:80" s="4" customFormat="1" ht="22.5" customHeight="1">
      <c r="A66" s="17">
        <v>5</v>
      </c>
      <c r="B66" s="17"/>
      <c r="C66" s="20" t="s">
        <v>181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/>
      <c r="Y66" s="23" t="s">
        <v>78</v>
      </c>
      <c r="Z66" s="23"/>
      <c r="AA66" s="23"/>
      <c r="AB66" s="23" t="s">
        <v>52</v>
      </c>
      <c r="AC66" s="23"/>
      <c r="AD66" s="23"/>
      <c r="AE66" s="23"/>
      <c r="AF66" s="23"/>
      <c r="AG66" s="23"/>
      <c r="AH66" s="23"/>
      <c r="AI66" s="23"/>
      <c r="AJ66" s="24"/>
      <c r="AK66" s="24"/>
      <c r="AL66" s="24"/>
      <c r="AM66" s="24"/>
      <c r="AN66" s="24"/>
      <c r="AO66" s="19">
        <v>3</v>
      </c>
      <c r="AP66" s="19"/>
      <c r="AQ66" s="19"/>
      <c r="AR66" s="19"/>
      <c r="AS66" s="19"/>
      <c r="AT66" s="24">
        <v>3</v>
      </c>
      <c r="AU66" s="24"/>
      <c r="AV66" s="24"/>
      <c r="AW66" s="24"/>
      <c r="AX66" s="24"/>
      <c r="AY66" s="24"/>
      <c r="AZ66" s="24"/>
      <c r="BA66" s="24"/>
      <c r="BB66" s="24"/>
      <c r="BC66" s="24"/>
      <c r="BD66" s="19">
        <v>3</v>
      </c>
      <c r="BE66" s="19"/>
      <c r="BF66" s="19"/>
      <c r="BG66" s="19"/>
      <c r="BH66" s="19"/>
      <c r="BI66" s="24">
        <v>3</v>
      </c>
      <c r="BJ66" s="24"/>
      <c r="BK66" s="24"/>
      <c r="BL66" s="24"/>
      <c r="BM66" s="24"/>
      <c r="BN66" s="33">
        <f t="shared" si="4"/>
        <v>0</v>
      </c>
      <c r="BO66" s="34"/>
      <c r="BP66" s="34"/>
      <c r="BQ66" s="34"/>
      <c r="BR66" s="34"/>
      <c r="BS66" s="34">
        <f t="shared" si="5"/>
        <v>0</v>
      </c>
      <c r="BT66" s="34"/>
      <c r="BU66" s="34"/>
      <c r="BV66" s="34"/>
      <c r="BW66" s="34"/>
      <c r="BX66" s="33">
        <f t="shared" si="6"/>
        <v>0</v>
      </c>
      <c r="BY66" s="34"/>
      <c r="BZ66" s="34"/>
      <c r="CA66" s="34"/>
      <c r="CB66" s="34"/>
    </row>
    <row r="67" spans="1:80" s="4" customFormat="1" ht="22.5" customHeight="1">
      <c r="A67" s="17">
        <v>6</v>
      </c>
      <c r="B67" s="17"/>
      <c r="C67" s="20" t="s">
        <v>79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/>
      <c r="Y67" s="23" t="s">
        <v>78</v>
      </c>
      <c r="Z67" s="23"/>
      <c r="AA67" s="23"/>
      <c r="AB67" s="23" t="s">
        <v>52</v>
      </c>
      <c r="AC67" s="23"/>
      <c r="AD67" s="23"/>
      <c r="AE67" s="23"/>
      <c r="AF67" s="23"/>
      <c r="AG67" s="23"/>
      <c r="AH67" s="23"/>
      <c r="AI67" s="23"/>
      <c r="AJ67" s="24"/>
      <c r="AK67" s="24"/>
      <c r="AL67" s="24"/>
      <c r="AM67" s="24"/>
      <c r="AN67" s="24"/>
      <c r="AO67" s="19">
        <v>4</v>
      </c>
      <c r="AP67" s="19"/>
      <c r="AQ67" s="19"/>
      <c r="AR67" s="19"/>
      <c r="AS67" s="19"/>
      <c r="AT67" s="24">
        <v>4</v>
      </c>
      <c r="AU67" s="24"/>
      <c r="AV67" s="24"/>
      <c r="AW67" s="24"/>
      <c r="AX67" s="24"/>
      <c r="AY67" s="24"/>
      <c r="AZ67" s="24"/>
      <c r="BA67" s="24"/>
      <c r="BB67" s="24"/>
      <c r="BC67" s="24"/>
      <c r="BD67" s="19">
        <v>3</v>
      </c>
      <c r="BE67" s="19"/>
      <c r="BF67" s="19"/>
      <c r="BG67" s="19"/>
      <c r="BH67" s="19"/>
      <c r="BI67" s="24">
        <v>3</v>
      </c>
      <c r="BJ67" s="24"/>
      <c r="BK67" s="24"/>
      <c r="BL67" s="24"/>
      <c r="BM67" s="24"/>
      <c r="BN67" s="33">
        <f t="shared" si="4"/>
        <v>0</v>
      </c>
      <c r="BO67" s="34"/>
      <c r="BP67" s="34"/>
      <c r="BQ67" s="34"/>
      <c r="BR67" s="34"/>
      <c r="BS67" s="34">
        <f t="shared" si="5"/>
        <v>-1</v>
      </c>
      <c r="BT67" s="34"/>
      <c r="BU67" s="34"/>
      <c r="BV67" s="34"/>
      <c r="BW67" s="34"/>
      <c r="BX67" s="33">
        <f t="shared" si="6"/>
        <v>-1</v>
      </c>
      <c r="BY67" s="34"/>
      <c r="BZ67" s="34"/>
      <c r="CA67" s="34"/>
      <c r="CB67" s="34"/>
    </row>
    <row r="68" spans="1:80" s="4" customFormat="1" ht="22.5" customHeight="1">
      <c r="A68" s="17">
        <v>7</v>
      </c>
      <c r="B68" s="17"/>
      <c r="C68" s="20" t="s">
        <v>80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/>
      <c r="Y68" s="23" t="s">
        <v>78</v>
      </c>
      <c r="Z68" s="23"/>
      <c r="AA68" s="23"/>
      <c r="AB68" s="23" t="s">
        <v>52</v>
      </c>
      <c r="AC68" s="23"/>
      <c r="AD68" s="23"/>
      <c r="AE68" s="23"/>
      <c r="AF68" s="23"/>
      <c r="AG68" s="23"/>
      <c r="AH68" s="23"/>
      <c r="AI68" s="23"/>
      <c r="AJ68" s="24"/>
      <c r="AK68" s="24"/>
      <c r="AL68" s="24"/>
      <c r="AM68" s="24"/>
      <c r="AN68" s="24"/>
      <c r="AO68" s="19">
        <v>1</v>
      </c>
      <c r="AP68" s="19"/>
      <c r="AQ68" s="19"/>
      <c r="AR68" s="19"/>
      <c r="AS68" s="19"/>
      <c r="AT68" s="24">
        <v>1</v>
      </c>
      <c r="AU68" s="24"/>
      <c r="AV68" s="24"/>
      <c r="AW68" s="24"/>
      <c r="AX68" s="24"/>
      <c r="AY68" s="24"/>
      <c r="AZ68" s="24"/>
      <c r="BA68" s="24"/>
      <c r="BB68" s="24"/>
      <c r="BC68" s="24"/>
      <c r="BD68" s="19">
        <v>1</v>
      </c>
      <c r="BE68" s="19"/>
      <c r="BF68" s="19"/>
      <c r="BG68" s="19"/>
      <c r="BH68" s="19"/>
      <c r="BI68" s="24">
        <v>1</v>
      </c>
      <c r="BJ68" s="24"/>
      <c r="BK68" s="24"/>
      <c r="BL68" s="24"/>
      <c r="BM68" s="24"/>
      <c r="BN68" s="24">
        <f t="shared" si="4"/>
        <v>0</v>
      </c>
      <c r="BO68" s="19"/>
      <c r="BP68" s="19"/>
      <c r="BQ68" s="19"/>
      <c r="BR68" s="19"/>
      <c r="BS68" s="19">
        <f t="shared" si="5"/>
        <v>0</v>
      </c>
      <c r="BT68" s="19"/>
      <c r="BU68" s="19"/>
      <c r="BV68" s="19"/>
      <c r="BW68" s="19"/>
      <c r="BX68" s="24">
        <f t="shared" si="6"/>
        <v>0</v>
      </c>
      <c r="BY68" s="19"/>
      <c r="BZ68" s="19"/>
      <c r="CA68" s="19"/>
      <c r="CB68" s="19"/>
    </row>
    <row r="69" spans="1:80" s="4" customFormat="1" ht="40.5" customHeight="1">
      <c r="A69" s="17">
        <v>8</v>
      </c>
      <c r="B69" s="17"/>
      <c r="C69" s="20" t="s">
        <v>177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/>
      <c r="Y69" s="23" t="s">
        <v>78</v>
      </c>
      <c r="Z69" s="23"/>
      <c r="AA69" s="23"/>
      <c r="AB69" s="23" t="s">
        <v>52</v>
      </c>
      <c r="AC69" s="23"/>
      <c r="AD69" s="23"/>
      <c r="AE69" s="23"/>
      <c r="AF69" s="23"/>
      <c r="AG69" s="23"/>
      <c r="AH69" s="23"/>
      <c r="AI69" s="23"/>
      <c r="AJ69" s="24"/>
      <c r="AK69" s="24"/>
      <c r="AL69" s="24"/>
      <c r="AM69" s="24"/>
      <c r="AN69" s="24"/>
      <c r="AO69" s="19">
        <v>6</v>
      </c>
      <c r="AP69" s="19"/>
      <c r="AQ69" s="19"/>
      <c r="AR69" s="19"/>
      <c r="AS69" s="19"/>
      <c r="AT69" s="24">
        <v>6</v>
      </c>
      <c r="AU69" s="24"/>
      <c r="AV69" s="24"/>
      <c r="AW69" s="24"/>
      <c r="AX69" s="24"/>
      <c r="AY69" s="24"/>
      <c r="AZ69" s="24"/>
      <c r="BA69" s="24"/>
      <c r="BB69" s="24"/>
      <c r="BC69" s="24"/>
      <c r="BD69" s="19">
        <v>6</v>
      </c>
      <c r="BE69" s="19"/>
      <c r="BF69" s="19"/>
      <c r="BG69" s="19"/>
      <c r="BH69" s="19"/>
      <c r="BI69" s="24">
        <v>6</v>
      </c>
      <c r="BJ69" s="24"/>
      <c r="BK69" s="24"/>
      <c r="BL69" s="24"/>
      <c r="BM69" s="24"/>
      <c r="BN69" s="24">
        <f t="shared" si="4"/>
        <v>0</v>
      </c>
      <c r="BO69" s="19"/>
      <c r="BP69" s="19"/>
      <c r="BQ69" s="19"/>
      <c r="BR69" s="19"/>
      <c r="BS69" s="19">
        <f t="shared" si="5"/>
        <v>0</v>
      </c>
      <c r="BT69" s="19"/>
      <c r="BU69" s="19"/>
      <c r="BV69" s="19"/>
      <c r="BW69" s="19"/>
      <c r="BX69" s="24">
        <f t="shared" si="6"/>
        <v>0</v>
      </c>
      <c r="BY69" s="19"/>
      <c r="BZ69" s="19"/>
      <c r="CA69" s="19"/>
      <c r="CB69" s="19"/>
    </row>
    <row r="70" spans="1:69" s="10" customFormat="1" ht="34.5" customHeight="1">
      <c r="A70" s="117" t="s">
        <v>230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</row>
    <row r="71" spans="1:80" s="4" customFormat="1" ht="12" customHeight="1">
      <c r="A71" s="25" t="s">
        <v>49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</row>
    <row r="72" spans="1:80" s="4" customFormat="1" ht="22.5" customHeight="1">
      <c r="A72" s="17">
        <v>1</v>
      </c>
      <c r="B72" s="17"/>
      <c r="C72" s="23" t="s">
        <v>178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 t="s">
        <v>74</v>
      </c>
      <c r="Z72" s="23"/>
      <c r="AA72" s="23"/>
      <c r="AB72" s="23" t="s">
        <v>52</v>
      </c>
      <c r="AC72" s="23"/>
      <c r="AD72" s="23"/>
      <c r="AE72" s="23"/>
      <c r="AF72" s="23"/>
      <c r="AG72" s="23"/>
      <c r="AH72" s="23"/>
      <c r="AI72" s="23"/>
      <c r="AJ72" s="24">
        <v>200</v>
      </c>
      <c r="AK72" s="24"/>
      <c r="AL72" s="24"/>
      <c r="AM72" s="24"/>
      <c r="AN72" s="24"/>
      <c r="AO72" s="19"/>
      <c r="AP72" s="19"/>
      <c r="AQ72" s="19"/>
      <c r="AR72" s="19"/>
      <c r="AS72" s="19"/>
      <c r="AT72" s="24">
        <v>200</v>
      </c>
      <c r="AU72" s="24"/>
      <c r="AV72" s="24"/>
      <c r="AW72" s="24"/>
      <c r="AX72" s="24"/>
      <c r="AY72" s="24">
        <v>200</v>
      </c>
      <c r="AZ72" s="24"/>
      <c r="BA72" s="24"/>
      <c r="BB72" s="24"/>
      <c r="BC72" s="24"/>
      <c r="BD72" s="19"/>
      <c r="BE72" s="19"/>
      <c r="BF72" s="19"/>
      <c r="BG72" s="19"/>
      <c r="BH72" s="19"/>
      <c r="BI72" s="24">
        <v>200</v>
      </c>
      <c r="BJ72" s="24"/>
      <c r="BK72" s="24"/>
      <c r="BL72" s="24"/>
      <c r="BM72" s="24"/>
      <c r="BN72" s="24">
        <f>AY72-AJ72</f>
        <v>0</v>
      </c>
      <c r="BO72" s="19"/>
      <c r="BP72" s="19"/>
      <c r="BQ72" s="19"/>
      <c r="BR72" s="19"/>
      <c r="BS72" s="19">
        <f>BD72-AO72</f>
        <v>0</v>
      </c>
      <c r="BT72" s="19"/>
      <c r="BU72" s="19"/>
      <c r="BV72" s="19"/>
      <c r="BW72" s="19"/>
      <c r="BX72" s="24">
        <f>BI72-AT72</f>
        <v>0</v>
      </c>
      <c r="BY72" s="19"/>
      <c r="BZ72" s="19"/>
      <c r="CA72" s="19"/>
      <c r="CB72" s="19"/>
    </row>
    <row r="73" spans="1:80" s="4" customFormat="1" ht="22.5" customHeight="1">
      <c r="A73" s="17">
        <v>2</v>
      </c>
      <c r="B73" s="17"/>
      <c r="C73" s="23" t="s">
        <v>179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 t="s">
        <v>74</v>
      </c>
      <c r="Z73" s="23"/>
      <c r="AA73" s="23"/>
      <c r="AB73" s="23" t="s">
        <v>52</v>
      </c>
      <c r="AC73" s="23"/>
      <c r="AD73" s="23"/>
      <c r="AE73" s="23"/>
      <c r="AF73" s="23"/>
      <c r="AG73" s="23"/>
      <c r="AH73" s="23"/>
      <c r="AI73" s="23"/>
      <c r="AJ73" s="24">
        <v>53000</v>
      </c>
      <c r="AK73" s="24"/>
      <c r="AL73" s="24"/>
      <c r="AM73" s="24"/>
      <c r="AN73" s="24"/>
      <c r="AO73" s="19"/>
      <c r="AP73" s="19"/>
      <c r="AQ73" s="19"/>
      <c r="AR73" s="19"/>
      <c r="AS73" s="19"/>
      <c r="AT73" s="24">
        <v>53000</v>
      </c>
      <c r="AU73" s="24"/>
      <c r="AV73" s="24"/>
      <c r="AW73" s="24"/>
      <c r="AX73" s="24"/>
      <c r="AY73" s="24">
        <v>53000</v>
      </c>
      <c r="AZ73" s="24"/>
      <c r="BA73" s="24"/>
      <c r="BB73" s="24"/>
      <c r="BC73" s="24"/>
      <c r="BD73" s="19"/>
      <c r="BE73" s="19"/>
      <c r="BF73" s="19"/>
      <c r="BG73" s="19"/>
      <c r="BH73" s="19"/>
      <c r="BI73" s="24">
        <v>53000</v>
      </c>
      <c r="BJ73" s="24"/>
      <c r="BK73" s="24"/>
      <c r="BL73" s="24"/>
      <c r="BM73" s="24"/>
      <c r="BN73" s="24">
        <f aca="true" t="shared" si="7" ref="BN73:BN79">AY73-AJ73</f>
        <v>0</v>
      </c>
      <c r="BO73" s="19"/>
      <c r="BP73" s="19"/>
      <c r="BQ73" s="19"/>
      <c r="BR73" s="19"/>
      <c r="BS73" s="19">
        <f aca="true" t="shared" si="8" ref="BS73:BS79">BD73-AO73</f>
        <v>0</v>
      </c>
      <c r="BT73" s="19"/>
      <c r="BU73" s="19"/>
      <c r="BV73" s="19"/>
      <c r="BW73" s="19"/>
      <c r="BX73" s="24">
        <f aca="true" t="shared" si="9" ref="BX73:BX79">BI73-AT73</f>
        <v>0</v>
      </c>
      <c r="BY73" s="19"/>
      <c r="BZ73" s="19"/>
      <c r="CA73" s="19"/>
      <c r="CB73" s="19"/>
    </row>
    <row r="74" spans="1:80" s="4" customFormat="1" ht="22.5" customHeight="1">
      <c r="A74" s="17">
        <v>3</v>
      </c>
      <c r="B74" s="17"/>
      <c r="C74" s="36" t="s">
        <v>81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8"/>
      <c r="Y74" s="23" t="s">
        <v>76</v>
      </c>
      <c r="Z74" s="23"/>
      <c r="AA74" s="23"/>
      <c r="AB74" s="23" t="s">
        <v>52</v>
      </c>
      <c r="AC74" s="23"/>
      <c r="AD74" s="23"/>
      <c r="AE74" s="23"/>
      <c r="AF74" s="23"/>
      <c r="AG74" s="23"/>
      <c r="AH74" s="23"/>
      <c r="AI74" s="23"/>
      <c r="AJ74" s="19">
        <v>4</v>
      </c>
      <c r="AK74" s="19"/>
      <c r="AL74" s="19"/>
      <c r="AM74" s="19"/>
      <c r="AN74" s="19"/>
      <c r="AO74" s="19"/>
      <c r="AP74" s="19"/>
      <c r="AQ74" s="19"/>
      <c r="AR74" s="19"/>
      <c r="AS74" s="19"/>
      <c r="AT74" s="19">
        <v>4</v>
      </c>
      <c r="AU74" s="19"/>
      <c r="AV74" s="19"/>
      <c r="AW74" s="19"/>
      <c r="AX74" s="19"/>
      <c r="AY74" s="19">
        <v>5</v>
      </c>
      <c r="AZ74" s="19"/>
      <c r="BA74" s="19"/>
      <c r="BB74" s="19"/>
      <c r="BC74" s="19"/>
      <c r="BD74" s="19"/>
      <c r="BE74" s="19"/>
      <c r="BF74" s="19"/>
      <c r="BG74" s="19"/>
      <c r="BH74" s="19"/>
      <c r="BI74" s="19">
        <v>5</v>
      </c>
      <c r="BJ74" s="19"/>
      <c r="BK74" s="19"/>
      <c r="BL74" s="19"/>
      <c r="BM74" s="19"/>
      <c r="BN74" s="33">
        <f t="shared" si="7"/>
        <v>1</v>
      </c>
      <c r="BO74" s="34"/>
      <c r="BP74" s="34"/>
      <c r="BQ74" s="34"/>
      <c r="BR74" s="34"/>
      <c r="BS74" s="34">
        <f t="shared" si="8"/>
        <v>0</v>
      </c>
      <c r="BT74" s="34"/>
      <c r="BU74" s="34"/>
      <c r="BV74" s="34"/>
      <c r="BW74" s="34"/>
      <c r="BX74" s="33">
        <f t="shared" si="9"/>
        <v>1</v>
      </c>
      <c r="BY74" s="34"/>
      <c r="BZ74" s="34"/>
      <c r="CA74" s="34"/>
      <c r="CB74" s="34"/>
    </row>
    <row r="75" spans="1:80" s="4" customFormat="1" ht="22.5" customHeight="1">
      <c r="A75" s="17">
        <v>4</v>
      </c>
      <c r="B75" s="17"/>
      <c r="C75" s="20" t="s">
        <v>82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  <c r="Y75" s="23" t="s">
        <v>78</v>
      </c>
      <c r="Z75" s="23"/>
      <c r="AA75" s="23"/>
      <c r="AB75" s="23" t="s">
        <v>52</v>
      </c>
      <c r="AC75" s="23"/>
      <c r="AD75" s="23"/>
      <c r="AE75" s="23"/>
      <c r="AF75" s="23"/>
      <c r="AG75" s="23"/>
      <c r="AH75" s="23"/>
      <c r="AI75" s="23"/>
      <c r="AJ75" s="24"/>
      <c r="AK75" s="24"/>
      <c r="AL75" s="24"/>
      <c r="AM75" s="24"/>
      <c r="AN75" s="24"/>
      <c r="AO75" s="19">
        <v>3</v>
      </c>
      <c r="AP75" s="19"/>
      <c r="AQ75" s="19"/>
      <c r="AR75" s="19"/>
      <c r="AS75" s="19"/>
      <c r="AT75" s="24">
        <v>3</v>
      </c>
      <c r="AU75" s="24"/>
      <c r="AV75" s="24"/>
      <c r="AW75" s="24"/>
      <c r="AX75" s="24"/>
      <c r="AY75" s="24"/>
      <c r="AZ75" s="24"/>
      <c r="BA75" s="24"/>
      <c r="BB75" s="24"/>
      <c r="BC75" s="24"/>
      <c r="BD75" s="19">
        <v>3</v>
      </c>
      <c r="BE75" s="19"/>
      <c r="BF75" s="19"/>
      <c r="BG75" s="19"/>
      <c r="BH75" s="19"/>
      <c r="BI75" s="24">
        <v>3</v>
      </c>
      <c r="BJ75" s="24"/>
      <c r="BK75" s="24"/>
      <c r="BL75" s="24"/>
      <c r="BM75" s="24"/>
      <c r="BN75" s="33">
        <f t="shared" si="7"/>
        <v>0</v>
      </c>
      <c r="BO75" s="34"/>
      <c r="BP75" s="34"/>
      <c r="BQ75" s="34"/>
      <c r="BR75" s="34"/>
      <c r="BS75" s="34">
        <f t="shared" si="8"/>
        <v>0</v>
      </c>
      <c r="BT75" s="34"/>
      <c r="BU75" s="34"/>
      <c r="BV75" s="34"/>
      <c r="BW75" s="34"/>
      <c r="BX75" s="33">
        <f t="shared" si="9"/>
        <v>0</v>
      </c>
      <c r="BY75" s="34"/>
      <c r="BZ75" s="34"/>
      <c r="CA75" s="34"/>
      <c r="CB75" s="34"/>
    </row>
    <row r="76" spans="1:80" s="4" customFormat="1" ht="22.5" customHeight="1">
      <c r="A76" s="17">
        <v>5</v>
      </c>
      <c r="B76" s="17"/>
      <c r="C76" s="20" t="s">
        <v>180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2"/>
      <c r="Y76" s="23" t="s">
        <v>78</v>
      </c>
      <c r="Z76" s="23"/>
      <c r="AA76" s="23"/>
      <c r="AB76" s="23" t="s">
        <v>52</v>
      </c>
      <c r="AC76" s="23"/>
      <c r="AD76" s="23"/>
      <c r="AE76" s="23"/>
      <c r="AF76" s="23"/>
      <c r="AG76" s="23"/>
      <c r="AH76" s="23"/>
      <c r="AI76" s="23"/>
      <c r="AJ76" s="24"/>
      <c r="AK76" s="24"/>
      <c r="AL76" s="24"/>
      <c r="AM76" s="24"/>
      <c r="AN76" s="24"/>
      <c r="AO76" s="19">
        <v>3</v>
      </c>
      <c r="AP76" s="19"/>
      <c r="AQ76" s="19"/>
      <c r="AR76" s="19"/>
      <c r="AS76" s="19"/>
      <c r="AT76" s="24">
        <v>3</v>
      </c>
      <c r="AU76" s="24"/>
      <c r="AV76" s="24"/>
      <c r="AW76" s="24"/>
      <c r="AX76" s="24"/>
      <c r="AY76" s="24"/>
      <c r="AZ76" s="24"/>
      <c r="BA76" s="24"/>
      <c r="BB76" s="24"/>
      <c r="BC76" s="24"/>
      <c r="BD76" s="19">
        <v>3</v>
      </c>
      <c r="BE76" s="19"/>
      <c r="BF76" s="19"/>
      <c r="BG76" s="19"/>
      <c r="BH76" s="19"/>
      <c r="BI76" s="24">
        <v>3</v>
      </c>
      <c r="BJ76" s="24"/>
      <c r="BK76" s="24"/>
      <c r="BL76" s="24"/>
      <c r="BM76" s="24"/>
      <c r="BN76" s="33">
        <f t="shared" si="7"/>
        <v>0</v>
      </c>
      <c r="BO76" s="34"/>
      <c r="BP76" s="34"/>
      <c r="BQ76" s="34"/>
      <c r="BR76" s="34"/>
      <c r="BS76" s="34">
        <f t="shared" si="8"/>
        <v>0</v>
      </c>
      <c r="BT76" s="34"/>
      <c r="BU76" s="34"/>
      <c r="BV76" s="34"/>
      <c r="BW76" s="34"/>
      <c r="BX76" s="33">
        <f t="shared" si="9"/>
        <v>0</v>
      </c>
      <c r="BY76" s="34"/>
      <c r="BZ76" s="34"/>
      <c r="CA76" s="34"/>
      <c r="CB76" s="34"/>
    </row>
    <row r="77" spans="1:80" s="4" customFormat="1" ht="22.5" customHeight="1">
      <c r="A77" s="17">
        <v>6</v>
      </c>
      <c r="B77" s="17"/>
      <c r="C77" s="20" t="s">
        <v>83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2"/>
      <c r="Y77" s="23" t="s">
        <v>78</v>
      </c>
      <c r="Z77" s="23"/>
      <c r="AA77" s="23"/>
      <c r="AB77" s="23" t="s">
        <v>52</v>
      </c>
      <c r="AC77" s="23"/>
      <c r="AD77" s="23"/>
      <c r="AE77" s="23"/>
      <c r="AF77" s="23"/>
      <c r="AG77" s="23"/>
      <c r="AH77" s="23"/>
      <c r="AI77" s="23"/>
      <c r="AJ77" s="24"/>
      <c r="AK77" s="24"/>
      <c r="AL77" s="24"/>
      <c r="AM77" s="24"/>
      <c r="AN77" s="24"/>
      <c r="AO77" s="19">
        <v>4</v>
      </c>
      <c r="AP77" s="19"/>
      <c r="AQ77" s="19"/>
      <c r="AR77" s="19"/>
      <c r="AS77" s="19"/>
      <c r="AT77" s="24">
        <v>4</v>
      </c>
      <c r="AU77" s="24"/>
      <c r="AV77" s="24"/>
      <c r="AW77" s="24"/>
      <c r="AX77" s="24"/>
      <c r="AY77" s="24"/>
      <c r="AZ77" s="24"/>
      <c r="BA77" s="24"/>
      <c r="BB77" s="24"/>
      <c r="BC77" s="24"/>
      <c r="BD77" s="19">
        <v>3</v>
      </c>
      <c r="BE77" s="19"/>
      <c r="BF77" s="19"/>
      <c r="BG77" s="19"/>
      <c r="BH77" s="19"/>
      <c r="BI77" s="24">
        <v>3</v>
      </c>
      <c r="BJ77" s="24"/>
      <c r="BK77" s="24"/>
      <c r="BL77" s="24"/>
      <c r="BM77" s="24"/>
      <c r="BN77" s="33">
        <f t="shared" si="7"/>
        <v>0</v>
      </c>
      <c r="BO77" s="34"/>
      <c r="BP77" s="34"/>
      <c r="BQ77" s="34"/>
      <c r="BR77" s="34"/>
      <c r="BS77" s="34">
        <f t="shared" si="8"/>
        <v>-1</v>
      </c>
      <c r="BT77" s="34"/>
      <c r="BU77" s="34"/>
      <c r="BV77" s="34"/>
      <c r="BW77" s="34"/>
      <c r="BX77" s="33">
        <f t="shared" si="9"/>
        <v>-1</v>
      </c>
      <c r="BY77" s="34"/>
      <c r="BZ77" s="34"/>
      <c r="CA77" s="34"/>
      <c r="CB77" s="34"/>
    </row>
    <row r="78" spans="1:80" s="4" customFormat="1" ht="22.5" customHeight="1">
      <c r="A78" s="17">
        <v>7</v>
      </c>
      <c r="B78" s="17"/>
      <c r="C78" s="20" t="s">
        <v>84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2"/>
      <c r="Y78" s="23" t="s">
        <v>78</v>
      </c>
      <c r="Z78" s="23"/>
      <c r="AA78" s="23"/>
      <c r="AB78" s="23" t="s">
        <v>52</v>
      </c>
      <c r="AC78" s="23"/>
      <c r="AD78" s="23"/>
      <c r="AE78" s="23"/>
      <c r="AF78" s="23"/>
      <c r="AG78" s="23"/>
      <c r="AH78" s="23"/>
      <c r="AI78" s="23"/>
      <c r="AJ78" s="24"/>
      <c r="AK78" s="24"/>
      <c r="AL78" s="24"/>
      <c r="AM78" s="24"/>
      <c r="AN78" s="24"/>
      <c r="AO78" s="19">
        <v>1</v>
      </c>
      <c r="AP78" s="19"/>
      <c r="AQ78" s="19"/>
      <c r="AR78" s="19"/>
      <c r="AS78" s="19"/>
      <c r="AT78" s="24">
        <v>1</v>
      </c>
      <c r="AU78" s="24"/>
      <c r="AV78" s="24"/>
      <c r="AW78" s="24"/>
      <c r="AX78" s="24"/>
      <c r="AY78" s="24"/>
      <c r="AZ78" s="24"/>
      <c r="BA78" s="24"/>
      <c r="BB78" s="24"/>
      <c r="BC78" s="24"/>
      <c r="BD78" s="19">
        <v>1</v>
      </c>
      <c r="BE78" s="19"/>
      <c r="BF78" s="19"/>
      <c r="BG78" s="19"/>
      <c r="BH78" s="19"/>
      <c r="BI78" s="24">
        <v>1</v>
      </c>
      <c r="BJ78" s="24"/>
      <c r="BK78" s="24"/>
      <c r="BL78" s="24"/>
      <c r="BM78" s="24"/>
      <c r="BN78" s="24">
        <f t="shared" si="7"/>
        <v>0</v>
      </c>
      <c r="BO78" s="19"/>
      <c r="BP78" s="19"/>
      <c r="BQ78" s="19"/>
      <c r="BR78" s="19"/>
      <c r="BS78" s="19">
        <f t="shared" si="8"/>
        <v>0</v>
      </c>
      <c r="BT78" s="19"/>
      <c r="BU78" s="19"/>
      <c r="BV78" s="19"/>
      <c r="BW78" s="19"/>
      <c r="BX78" s="24">
        <f t="shared" si="9"/>
        <v>0</v>
      </c>
      <c r="BY78" s="19"/>
      <c r="BZ78" s="19"/>
      <c r="CA78" s="19"/>
      <c r="CB78" s="19"/>
    </row>
    <row r="79" spans="1:80" s="4" customFormat="1" ht="22.5" customHeight="1">
      <c r="A79" s="17">
        <v>8</v>
      </c>
      <c r="B79" s="17"/>
      <c r="C79" s="20" t="s">
        <v>182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2"/>
      <c r="Y79" s="23" t="s">
        <v>78</v>
      </c>
      <c r="Z79" s="23"/>
      <c r="AA79" s="23"/>
      <c r="AB79" s="23" t="s">
        <v>52</v>
      </c>
      <c r="AC79" s="23"/>
      <c r="AD79" s="23"/>
      <c r="AE79" s="23"/>
      <c r="AF79" s="23"/>
      <c r="AG79" s="23"/>
      <c r="AH79" s="23"/>
      <c r="AI79" s="23"/>
      <c r="AJ79" s="24"/>
      <c r="AK79" s="24"/>
      <c r="AL79" s="24"/>
      <c r="AM79" s="24"/>
      <c r="AN79" s="24"/>
      <c r="AO79" s="19">
        <v>6</v>
      </c>
      <c r="AP79" s="19"/>
      <c r="AQ79" s="19"/>
      <c r="AR79" s="19"/>
      <c r="AS79" s="19"/>
      <c r="AT79" s="24">
        <v>6</v>
      </c>
      <c r="AU79" s="24"/>
      <c r="AV79" s="24"/>
      <c r="AW79" s="24"/>
      <c r="AX79" s="24"/>
      <c r="AY79" s="24"/>
      <c r="AZ79" s="24"/>
      <c r="BA79" s="24"/>
      <c r="BB79" s="24"/>
      <c r="BC79" s="24"/>
      <c r="BD79" s="19">
        <v>6</v>
      </c>
      <c r="BE79" s="19"/>
      <c r="BF79" s="19"/>
      <c r="BG79" s="19"/>
      <c r="BH79" s="19"/>
      <c r="BI79" s="24">
        <v>6</v>
      </c>
      <c r="BJ79" s="24"/>
      <c r="BK79" s="24"/>
      <c r="BL79" s="24"/>
      <c r="BM79" s="24"/>
      <c r="BN79" s="24">
        <f t="shared" si="7"/>
        <v>0</v>
      </c>
      <c r="BO79" s="19"/>
      <c r="BP79" s="19"/>
      <c r="BQ79" s="19"/>
      <c r="BR79" s="19"/>
      <c r="BS79" s="19">
        <f t="shared" si="8"/>
        <v>0</v>
      </c>
      <c r="BT79" s="19"/>
      <c r="BU79" s="19"/>
      <c r="BV79" s="19"/>
      <c r="BW79" s="19"/>
      <c r="BX79" s="24">
        <f t="shared" si="9"/>
        <v>0</v>
      </c>
      <c r="BY79" s="19"/>
      <c r="BZ79" s="19"/>
      <c r="CA79" s="19"/>
      <c r="CB79" s="19"/>
    </row>
    <row r="80" spans="1:69" s="10" customFormat="1" ht="45" customHeight="1">
      <c r="A80" s="117" t="s">
        <v>230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</row>
    <row r="81" spans="1:80" s="4" customFormat="1" ht="12" customHeight="1">
      <c r="A81" s="25" t="s">
        <v>50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</row>
    <row r="82" spans="1:80" s="4" customFormat="1" ht="22.5" customHeight="1">
      <c r="A82" s="17">
        <v>1</v>
      </c>
      <c r="B82" s="17"/>
      <c r="C82" s="23" t="s">
        <v>85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 t="s">
        <v>60</v>
      </c>
      <c r="Z82" s="23"/>
      <c r="AA82" s="23"/>
      <c r="AB82" s="23" t="s">
        <v>52</v>
      </c>
      <c r="AC82" s="23"/>
      <c r="AD82" s="23"/>
      <c r="AE82" s="23"/>
      <c r="AF82" s="23"/>
      <c r="AG82" s="23"/>
      <c r="AH82" s="23"/>
      <c r="AI82" s="23"/>
      <c r="AJ82" s="32">
        <v>860.5</v>
      </c>
      <c r="AK82" s="32"/>
      <c r="AL82" s="32"/>
      <c r="AM82" s="32"/>
      <c r="AN82" s="32"/>
      <c r="AO82" s="32"/>
      <c r="AP82" s="32"/>
      <c r="AQ82" s="32"/>
      <c r="AR82" s="32"/>
      <c r="AS82" s="32"/>
      <c r="AT82" s="32">
        <v>860.5</v>
      </c>
      <c r="AU82" s="32"/>
      <c r="AV82" s="32"/>
      <c r="AW82" s="32"/>
      <c r="AX82" s="32"/>
      <c r="AY82" s="34">
        <v>860</v>
      </c>
      <c r="AZ82" s="34"/>
      <c r="BA82" s="34"/>
      <c r="BB82" s="34"/>
      <c r="BC82" s="34"/>
      <c r="BD82" s="34"/>
      <c r="BE82" s="34"/>
      <c r="BF82" s="34"/>
      <c r="BG82" s="34"/>
      <c r="BH82" s="34"/>
      <c r="BI82" s="34">
        <v>860</v>
      </c>
      <c r="BJ82" s="34"/>
      <c r="BK82" s="34"/>
      <c r="BL82" s="34"/>
      <c r="BM82" s="34"/>
      <c r="BN82" s="32">
        <f>AY82-AJ82</f>
        <v>-0.5</v>
      </c>
      <c r="BO82" s="32"/>
      <c r="BP82" s="32"/>
      <c r="BQ82" s="32"/>
      <c r="BR82" s="32"/>
      <c r="BS82" s="32">
        <f>BD82-AO82</f>
        <v>0</v>
      </c>
      <c r="BT82" s="32"/>
      <c r="BU82" s="32"/>
      <c r="BV82" s="32"/>
      <c r="BW82" s="32"/>
      <c r="BX82" s="32">
        <f>BI82-AT82</f>
        <v>-0.5</v>
      </c>
      <c r="BY82" s="32"/>
      <c r="BZ82" s="32"/>
      <c r="CA82" s="32"/>
      <c r="CB82" s="32"/>
    </row>
    <row r="83" spans="1:80" s="4" customFormat="1" ht="22.5" customHeight="1">
      <c r="A83" s="17">
        <v>2</v>
      </c>
      <c r="B83" s="17"/>
      <c r="C83" s="23" t="s">
        <v>86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 t="s">
        <v>60</v>
      </c>
      <c r="Z83" s="23"/>
      <c r="AA83" s="23"/>
      <c r="AB83" s="23" t="s">
        <v>52</v>
      </c>
      <c r="AC83" s="23"/>
      <c r="AD83" s="23"/>
      <c r="AE83" s="23"/>
      <c r="AF83" s="23"/>
      <c r="AG83" s="23"/>
      <c r="AH83" s="23"/>
      <c r="AI83" s="23"/>
      <c r="AJ83" s="18">
        <v>1.03</v>
      </c>
      <c r="AK83" s="18"/>
      <c r="AL83" s="18"/>
      <c r="AM83" s="18"/>
      <c r="AN83" s="18"/>
      <c r="AO83" s="18"/>
      <c r="AP83" s="18"/>
      <c r="AQ83" s="18"/>
      <c r="AR83" s="18"/>
      <c r="AS83" s="18"/>
      <c r="AT83" s="18">
        <v>1.03</v>
      </c>
      <c r="AU83" s="18"/>
      <c r="AV83" s="18"/>
      <c r="AW83" s="18"/>
      <c r="AX83" s="18"/>
      <c r="AY83" s="18">
        <v>1.03</v>
      </c>
      <c r="AZ83" s="18"/>
      <c r="BA83" s="18"/>
      <c r="BB83" s="18"/>
      <c r="BC83" s="18"/>
      <c r="BD83" s="18"/>
      <c r="BE83" s="18"/>
      <c r="BF83" s="18"/>
      <c r="BG83" s="18"/>
      <c r="BH83" s="18"/>
      <c r="BI83" s="18">
        <v>1.03</v>
      </c>
      <c r="BJ83" s="18"/>
      <c r="BK83" s="18"/>
      <c r="BL83" s="18"/>
      <c r="BM83" s="18"/>
      <c r="BN83" s="32">
        <f aca="true" t="shared" si="10" ref="BN83:BN89">AY83-AJ83</f>
        <v>0</v>
      </c>
      <c r="BO83" s="32"/>
      <c r="BP83" s="32"/>
      <c r="BQ83" s="32"/>
      <c r="BR83" s="32"/>
      <c r="BS83" s="32">
        <f aca="true" t="shared" si="11" ref="BS83:BS89">BD83-AO83</f>
        <v>0</v>
      </c>
      <c r="BT83" s="32"/>
      <c r="BU83" s="32"/>
      <c r="BV83" s="32"/>
      <c r="BW83" s="32"/>
      <c r="BX83" s="32">
        <f aca="true" t="shared" si="12" ref="BX83:BX89">BI83-AT83</f>
        <v>0</v>
      </c>
      <c r="BY83" s="32"/>
      <c r="BZ83" s="32"/>
      <c r="CA83" s="32"/>
      <c r="CB83" s="32"/>
    </row>
    <row r="84" spans="1:80" s="4" customFormat="1" ht="22.5" customHeight="1">
      <c r="A84" s="17">
        <v>3</v>
      </c>
      <c r="B84" s="17"/>
      <c r="C84" s="36" t="s">
        <v>87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8"/>
      <c r="Y84" s="23" t="s">
        <v>51</v>
      </c>
      <c r="Z84" s="23"/>
      <c r="AA84" s="23"/>
      <c r="AB84" s="23" t="s">
        <v>52</v>
      </c>
      <c r="AC84" s="23"/>
      <c r="AD84" s="23"/>
      <c r="AE84" s="23"/>
      <c r="AF84" s="23"/>
      <c r="AG84" s="23"/>
      <c r="AH84" s="23"/>
      <c r="AI84" s="23"/>
      <c r="AJ84" s="32">
        <v>77.5</v>
      </c>
      <c r="AK84" s="32"/>
      <c r="AL84" s="32"/>
      <c r="AM84" s="32"/>
      <c r="AN84" s="32"/>
      <c r="AO84" s="32"/>
      <c r="AP84" s="32"/>
      <c r="AQ84" s="32"/>
      <c r="AR84" s="32"/>
      <c r="AS84" s="32"/>
      <c r="AT84" s="32">
        <v>77.5</v>
      </c>
      <c r="AU84" s="32"/>
      <c r="AV84" s="32"/>
      <c r="AW84" s="32"/>
      <c r="AX84" s="32"/>
      <c r="AY84" s="18">
        <v>62.04</v>
      </c>
      <c r="AZ84" s="18"/>
      <c r="BA84" s="18"/>
      <c r="BB84" s="18"/>
      <c r="BC84" s="18"/>
      <c r="BD84" s="18"/>
      <c r="BE84" s="18"/>
      <c r="BF84" s="18"/>
      <c r="BG84" s="18"/>
      <c r="BH84" s="18"/>
      <c r="BI84" s="18">
        <v>62.04</v>
      </c>
      <c r="BJ84" s="18"/>
      <c r="BK84" s="18"/>
      <c r="BL84" s="18"/>
      <c r="BM84" s="18"/>
      <c r="BN84" s="32">
        <f t="shared" si="10"/>
        <v>-15.46</v>
      </c>
      <c r="BO84" s="32"/>
      <c r="BP84" s="32"/>
      <c r="BQ84" s="32"/>
      <c r="BR84" s="32"/>
      <c r="BS84" s="32">
        <f t="shared" si="11"/>
        <v>0</v>
      </c>
      <c r="BT84" s="32"/>
      <c r="BU84" s="32"/>
      <c r="BV84" s="32"/>
      <c r="BW84" s="32"/>
      <c r="BX84" s="32">
        <f t="shared" si="12"/>
        <v>-15.46</v>
      </c>
      <c r="BY84" s="32"/>
      <c r="BZ84" s="32"/>
      <c r="CA84" s="32"/>
      <c r="CB84" s="32"/>
    </row>
    <row r="85" spans="1:80" s="4" customFormat="1" ht="22.5" customHeight="1">
      <c r="A85" s="17">
        <v>4</v>
      </c>
      <c r="B85" s="17"/>
      <c r="C85" s="20" t="s">
        <v>88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2"/>
      <c r="Y85" s="23" t="s">
        <v>60</v>
      </c>
      <c r="Z85" s="23"/>
      <c r="AA85" s="23"/>
      <c r="AB85" s="23" t="s">
        <v>52</v>
      </c>
      <c r="AC85" s="23"/>
      <c r="AD85" s="23"/>
      <c r="AE85" s="23"/>
      <c r="AF85" s="23"/>
      <c r="AG85" s="23"/>
      <c r="AH85" s="23"/>
      <c r="AI85" s="23"/>
      <c r="AJ85" s="18"/>
      <c r="AK85" s="18"/>
      <c r="AL85" s="18"/>
      <c r="AM85" s="18"/>
      <c r="AN85" s="18"/>
      <c r="AO85" s="24">
        <v>5700</v>
      </c>
      <c r="AP85" s="24"/>
      <c r="AQ85" s="24"/>
      <c r="AR85" s="24"/>
      <c r="AS85" s="24"/>
      <c r="AT85" s="24">
        <v>5700</v>
      </c>
      <c r="AU85" s="24"/>
      <c r="AV85" s="24"/>
      <c r="AW85" s="24"/>
      <c r="AX85" s="24"/>
      <c r="AY85" s="24"/>
      <c r="AZ85" s="24"/>
      <c r="BA85" s="24"/>
      <c r="BB85" s="24"/>
      <c r="BC85" s="24"/>
      <c r="BD85" s="19">
        <v>5700</v>
      </c>
      <c r="BE85" s="19"/>
      <c r="BF85" s="19"/>
      <c r="BG85" s="19"/>
      <c r="BH85" s="19"/>
      <c r="BI85" s="24">
        <v>5700</v>
      </c>
      <c r="BJ85" s="24"/>
      <c r="BK85" s="24"/>
      <c r="BL85" s="24"/>
      <c r="BM85" s="24"/>
      <c r="BN85" s="32">
        <f t="shared" si="10"/>
        <v>0</v>
      </c>
      <c r="BO85" s="32"/>
      <c r="BP85" s="32"/>
      <c r="BQ85" s="32"/>
      <c r="BR85" s="32"/>
      <c r="BS85" s="32">
        <f t="shared" si="11"/>
        <v>0</v>
      </c>
      <c r="BT85" s="32"/>
      <c r="BU85" s="32"/>
      <c r="BV85" s="32"/>
      <c r="BW85" s="32"/>
      <c r="BX85" s="32">
        <f t="shared" si="12"/>
        <v>0</v>
      </c>
      <c r="BY85" s="32"/>
      <c r="BZ85" s="32"/>
      <c r="CA85" s="32"/>
      <c r="CB85" s="32"/>
    </row>
    <row r="86" spans="1:80" s="4" customFormat="1" ht="22.5" customHeight="1">
      <c r="A86" s="17">
        <v>5</v>
      </c>
      <c r="B86" s="17"/>
      <c r="C86" s="20" t="s">
        <v>183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2"/>
      <c r="Y86" s="23" t="s">
        <v>60</v>
      </c>
      <c r="Z86" s="23"/>
      <c r="AA86" s="23"/>
      <c r="AB86" s="23" t="s">
        <v>52</v>
      </c>
      <c r="AC86" s="23"/>
      <c r="AD86" s="23"/>
      <c r="AE86" s="23"/>
      <c r="AF86" s="23"/>
      <c r="AG86" s="23"/>
      <c r="AH86" s="23"/>
      <c r="AI86" s="23"/>
      <c r="AJ86" s="18"/>
      <c r="AK86" s="18"/>
      <c r="AL86" s="18"/>
      <c r="AM86" s="18"/>
      <c r="AN86" s="18"/>
      <c r="AO86" s="19">
        <v>4000</v>
      </c>
      <c r="AP86" s="19"/>
      <c r="AQ86" s="19"/>
      <c r="AR86" s="19"/>
      <c r="AS86" s="19"/>
      <c r="AT86" s="19">
        <v>4000</v>
      </c>
      <c r="AU86" s="19"/>
      <c r="AV86" s="19"/>
      <c r="AW86" s="19"/>
      <c r="AX86" s="19"/>
      <c r="AY86" s="24"/>
      <c r="AZ86" s="24"/>
      <c r="BA86" s="24"/>
      <c r="BB86" s="24"/>
      <c r="BC86" s="24"/>
      <c r="BD86" s="19">
        <v>4000</v>
      </c>
      <c r="BE86" s="19"/>
      <c r="BF86" s="19"/>
      <c r="BG86" s="19"/>
      <c r="BH86" s="19"/>
      <c r="BI86" s="24">
        <v>4000</v>
      </c>
      <c r="BJ86" s="24"/>
      <c r="BK86" s="24"/>
      <c r="BL86" s="24"/>
      <c r="BM86" s="24"/>
      <c r="BN86" s="32">
        <f t="shared" si="10"/>
        <v>0</v>
      </c>
      <c r="BO86" s="32"/>
      <c r="BP86" s="32"/>
      <c r="BQ86" s="32"/>
      <c r="BR86" s="32"/>
      <c r="BS86" s="32">
        <f t="shared" si="11"/>
        <v>0</v>
      </c>
      <c r="BT86" s="32"/>
      <c r="BU86" s="32"/>
      <c r="BV86" s="32"/>
      <c r="BW86" s="32"/>
      <c r="BX86" s="32">
        <f t="shared" si="12"/>
        <v>0</v>
      </c>
      <c r="BY86" s="32"/>
      <c r="BZ86" s="32"/>
      <c r="CA86" s="32"/>
      <c r="CB86" s="32"/>
    </row>
    <row r="87" spans="1:80" s="4" customFormat="1" ht="22.5" customHeight="1">
      <c r="A87" s="17">
        <v>6</v>
      </c>
      <c r="B87" s="17"/>
      <c r="C87" s="20" t="s">
        <v>184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2"/>
      <c r="Y87" s="23" t="s">
        <v>51</v>
      </c>
      <c r="Z87" s="23"/>
      <c r="AA87" s="23"/>
      <c r="AB87" s="23" t="s">
        <v>52</v>
      </c>
      <c r="AC87" s="23"/>
      <c r="AD87" s="23"/>
      <c r="AE87" s="23"/>
      <c r="AF87" s="23"/>
      <c r="AG87" s="23"/>
      <c r="AH87" s="23"/>
      <c r="AI87" s="23"/>
      <c r="AJ87" s="18"/>
      <c r="AK87" s="18"/>
      <c r="AL87" s="18"/>
      <c r="AM87" s="18"/>
      <c r="AN87" s="18"/>
      <c r="AO87" s="32">
        <v>395.4</v>
      </c>
      <c r="AP87" s="32"/>
      <c r="AQ87" s="32"/>
      <c r="AR87" s="32"/>
      <c r="AS87" s="32"/>
      <c r="AT87" s="32">
        <v>395.4</v>
      </c>
      <c r="AU87" s="32"/>
      <c r="AV87" s="32"/>
      <c r="AW87" s="32"/>
      <c r="AX87" s="32"/>
      <c r="AY87" s="24"/>
      <c r="AZ87" s="24"/>
      <c r="BA87" s="24"/>
      <c r="BB87" s="24"/>
      <c r="BC87" s="24"/>
      <c r="BD87" s="19">
        <v>286.6</v>
      </c>
      <c r="BE87" s="19"/>
      <c r="BF87" s="19"/>
      <c r="BG87" s="19"/>
      <c r="BH87" s="19"/>
      <c r="BI87" s="32">
        <v>286.6</v>
      </c>
      <c r="BJ87" s="32"/>
      <c r="BK87" s="32"/>
      <c r="BL87" s="32"/>
      <c r="BM87" s="32"/>
      <c r="BN87" s="32">
        <f t="shared" si="10"/>
        <v>0</v>
      </c>
      <c r="BO87" s="32"/>
      <c r="BP87" s="32"/>
      <c r="BQ87" s="32"/>
      <c r="BR87" s="32"/>
      <c r="BS87" s="32">
        <f t="shared" si="11"/>
        <v>-108.79999999999995</v>
      </c>
      <c r="BT87" s="32"/>
      <c r="BU87" s="32"/>
      <c r="BV87" s="32"/>
      <c r="BW87" s="32"/>
      <c r="BX87" s="32">
        <f t="shared" si="12"/>
        <v>-108.79999999999995</v>
      </c>
      <c r="BY87" s="32"/>
      <c r="BZ87" s="32"/>
      <c r="CA87" s="32"/>
      <c r="CB87" s="32"/>
    </row>
    <row r="88" spans="1:80" s="4" customFormat="1" ht="22.5" customHeight="1">
      <c r="A88" s="17">
        <v>7</v>
      </c>
      <c r="B88" s="17"/>
      <c r="C88" s="20" t="s">
        <v>89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2"/>
      <c r="Y88" s="23" t="s">
        <v>51</v>
      </c>
      <c r="Z88" s="23"/>
      <c r="AA88" s="23"/>
      <c r="AB88" s="23" t="s">
        <v>52</v>
      </c>
      <c r="AC88" s="23"/>
      <c r="AD88" s="23"/>
      <c r="AE88" s="23"/>
      <c r="AF88" s="23"/>
      <c r="AG88" s="23"/>
      <c r="AH88" s="23"/>
      <c r="AI88" s="23"/>
      <c r="AJ88" s="18"/>
      <c r="AK88" s="18"/>
      <c r="AL88" s="18"/>
      <c r="AM88" s="18"/>
      <c r="AN88" s="18"/>
      <c r="AO88" s="32">
        <v>488</v>
      </c>
      <c r="AP88" s="32"/>
      <c r="AQ88" s="32"/>
      <c r="AR88" s="32"/>
      <c r="AS88" s="32"/>
      <c r="AT88" s="32">
        <v>488</v>
      </c>
      <c r="AU88" s="32"/>
      <c r="AV88" s="32"/>
      <c r="AW88" s="32"/>
      <c r="AX88" s="32"/>
      <c r="AY88" s="24"/>
      <c r="AZ88" s="24"/>
      <c r="BA88" s="24"/>
      <c r="BB88" s="24"/>
      <c r="BC88" s="24"/>
      <c r="BD88" s="19">
        <v>486.6</v>
      </c>
      <c r="BE88" s="19"/>
      <c r="BF88" s="19"/>
      <c r="BG88" s="19"/>
      <c r="BH88" s="19"/>
      <c r="BI88" s="32">
        <v>486.6</v>
      </c>
      <c r="BJ88" s="32"/>
      <c r="BK88" s="32"/>
      <c r="BL88" s="32"/>
      <c r="BM88" s="32"/>
      <c r="BN88" s="32">
        <f t="shared" si="10"/>
        <v>0</v>
      </c>
      <c r="BO88" s="32"/>
      <c r="BP88" s="32"/>
      <c r="BQ88" s="32"/>
      <c r="BR88" s="32"/>
      <c r="BS88" s="32">
        <f t="shared" si="11"/>
        <v>-1.3999999999999773</v>
      </c>
      <c r="BT88" s="32"/>
      <c r="BU88" s="32"/>
      <c r="BV88" s="32"/>
      <c r="BW88" s="32"/>
      <c r="BX88" s="32">
        <f t="shared" si="12"/>
        <v>-1.3999999999999773</v>
      </c>
      <c r="BY88" s="32"/>
      <c r="BZ88" s="32"/>
      <c r="CA88" s="32"/>
      <c r="CB88" s="32"/>
    </row>
    <row r="89" spans="1:80" s="4" customFormat="1" ht="22.5" customHeight="1">
      <c r="A89" s="17">
        <v>8</v>
      </c>
      <c r="B89" s="17"/>
      <c r="C89" s="20" t="s">
        <v>90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2"/>
      <c r="Y89" s="23" t="s">
        <v>51</v>
      </c>
      <c r="Z89" s="23"/>
      <c r="AA89" s="23"/>
      <c r="AB89" s="23" t="s">
        <v>52</v>
      </c>
      <c r="AC89" s="23"/>
      <c r="AD89" s="23"/>
      <c r="AE89" s="23"/>
      <c r="AF89" s="23"/>
      <c r="AG89" s="23"/>
      <c r="AH89" s="23"/>
      <c r="AI89" s="23"/>
      <c r="AJ89" s="18"/>
      <c r="AK89" s="18"/>
      <c r="AL89" s="18"/>
      <c r="AM89" s="18"/>
      <c r="AN89" s="18"/>
      <c r="AO89" s="32">
        <v>248.2</v>
      </c>
      <c r="AP89" s="32"/>
      <c r="AQ89" s="32"/>
      <c r="AR89" s="32"/>
      <c r="AS89" s="32"/>
      <c r="AT89" s="32">
        <v>248.2</v>
      </c>
      <c r="AU89" s="32"/>
      <c r="AV89" s="32"/>
      <c r="AW89" s="32"/>
      <c r="AX89" s="32"/>
      <c r="AY89" s="24"/>
      <c r="AZ89" s="24"/>
      <c r="BA89" s="24"/>
      <c r="BB89" s="24"/>
      <c r="BC89" s="24"/>
      <c r="BD89" s="19">
        <v>227.4</v>
      </c>
      <c r="BE89" s="19"/>
      <c r="BF89" s="19"/>
      <c r="BG89" s="19"/>
      <c r="BH89" s="19"/>
      <c r="BI89" s="32">
        <v>227.4</v>
      </c>
      <c r="BJ89" s="32"/>
      <c r="BK89" s="32"/>
      <c r="BL89" s="32"/>
      <c r="BM89" s="32"/>
      <c r="BN89" s="32">
        <f t="shared" si="10"/>
        <v>0</v>
      </c>
      <c r="BO89" s="32"/>
      <c r="BP89" s="32"/>
      <c r="BQ89" s="32"/>
      <c r="BR89" s="32"/>
      <c r="BS89" s="32">
        <f t="shared" si="11"/>
        <v>-20.799999999999983</v>
      </c>
      <c r="BT89" s="32"/>
      <c r="BU89" s="32"/>
      <c r="BV89" s="32"/>
      <c r="BW89" s="32"/>
      <c r="BX89" s="32">
        <f t="shared" si="12"/>
        <v>-20.799999999999983</v>
      </c>
      <c r="BY89" s="32"/>
      <c r="BZ89" s="32"/>
      <c r="CA89" s="32"/>
      <c r="CB89" s="32"/>
    </row>
    <row r="90" spans="1:69" s="10" customFormat="1" ht="21" customHeight="1" thickBot="1">
      <c r="A90" s="26" t="s">
        <v>222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</row>
    <row r="91" spans="1:80" s="4" customFormat="1" ht="30" customHeight="1">
      <c r="A91" s="17"/>
      <c r="B91" s="17"/>
      <c r="C91" s="29" t="s">
        <v>68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1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4"/>
      <c r="AK91" s="24"/>
      <c r="AL91" s="24"/>
      <c r="AM91" s="24"/>
      <c r="AN91" s="24"/>
      <c r="AO91" s="19"/>
      <c r="AP91" s="19"/>
      <c r="AQ91" s="19"/>
      <c r="AR91" s="19"/>
      <c r="AS91" s="19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19"/>
      <c r="BE91" s="19"/>
      <c r="BF91" s="19"/>
      <c r="BG91" s="19"/>
      <c r="BH91" s="19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19"/>
      <c r="BT91" s="19"/>
      <c r="BU91" s="19"/>
      <c r="BV91" s="19"/>
      <c r="BW91" s="19"/>
      <c r="BX91" s="24"/>
      <c r="BY91" s="24"/>
      <c r="BZ91" s="24"/>
      <c r="CA91" s="24"/>
      <c r="CB91" s="24"/>
    </row>
    <row r="92" spans="1:80" s="4" customFormat="1" ht="12" customHeight="1">
      <c r="A92" s="25" t="s">
        <v>44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</row>
    <row r="93" spans="1:80" s="4" customFormat="1" ht="22.5" customHeight="1">
      <c r="A93" s="17">
        <v>1</v>
      </c>
      <c r="B93" s="17"/>
      <c r="C93" s="23" t="s">
        <v>91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 t="s">
        <v>92</v>
      </c>
      <c r="Z93" s="23"/>
      <c r="AA93" s="23"/>
      <c r="AB93" s="23" t="s">
        <v>52</v>
      </c>
      <c r="AC93" s="23"/>
      <c r="AD93" s="23"/>
      <c r="AE93" s="23"/>
      <c r="AF93" s="23"/>
      <c r="AG93" s="23"/>
      <c r="AH93" s="23"/>
      <c r="AI93" s="23"/>
      <c r="AJ93" s="24">
        <v>32000</v>
      </c>
      <c r="AK93" s="24"/>
      <c r="AL93" s="24"/>
      <c r="AM93" s="24"/>
      <c r="AN93" s="24"/>
      <c r="AO93" s="19"/>
      <c r="AP93" s="19"/>
      <c r="AQ93" s="19"/>
      <c r="AR93" s="19"/>
      <c r="AS93" s="19"/>
      <c r="AT93" s="24">
        <v>32000</v>
      </c>
      <c r="AU93" s="24"/>
      <c r="AV93" s="24"/>
      <c r="AW93" s="24"/>
      <c r="AX93" s="24"/>
      <c r="AY93" s="24">
        <v>32000</v>
      </c>
      <c r="AZ93" s="24"/>
      <c r="BA93" s="24"/>
      <c r="BB93" s="24"/>
      <c r="BC93" s="24"/>
      <c r="BD93" s="19"/>
      <c r="BE93" s="19"/>
      <c r="BF93" s="19"/>
      <c r="BG93" s="19"/>
      <c r="BH93" s="19"/>
      <c r="BI93" s="24">
        <v>32000</v>
      </c>
      <c r="BJ93" s="24"/>
      <c r="BK93" s="24"/>
      <c r="BL93" s="24"/>
      <c r="BM93" s="24"/>
      <c r="BN93" s="24">
        <v>0</v>
      </c>
      <c r="BO93" s="24"/>
      <c r="BP93" s="24"/>
      <c r="BQ93" s="24"/>
      <c r="BR93" s="24"/>
      <c r="BS93" s="19"/>
      <c r="BT93" s="19"/>
      <c r="BU93" s="19"/>
      <c r="BV93" s="19"/>
      <c r="BW93" s="19"/>
      <c r="BX93" s="24">
        <v>0</v>
      </c>
      <c r="BY93" s="24"/>
      <c r="BZ93" s="24"/>
      <c r="CA93" s="24"/>
      <c r="CB93" s="24"/>
    </row>
    <row r="94" spans="1:80" s="4" customFormat="1" ht="22.5" customHeight="1">
      <c r="A94" s="17">
        <v>2</v>
      </c>
      <c r="B94" s="17"/>
      <c r="C94" s="23" t="s">
        <v>185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 t="s">
        <v>93</v>
      </c>
      <c r="Z94" s="23"/>
      <c r="AA94" s="23"/>
      <c r="AB94" s="23" t="s">
        <v>52</v>
      </c>
      <c r="AC94" s="23"/>
      <c r="AD94" s="23"/>
      <c r="AE94" s="23"/>
      <c r="AF94" s="23"/>
      <c r="AG94" s="23"/>
      <c r="AH94" s="23"/>
      <c r="AI94" s="23"/>
      <c r="AJ94" s="24">
        <v>285748</v>
      </c>
      <c r="AK94" s="24"/>
      <c r="AL94" s="24"/>
      <c r="AM94" s="24"/>
      <c r="AN94" s="24"/>
      <c r="AO94" s="19"/>
      <c r="AP94" s="19"/>
      <c r="AQ94" s="19"/>
      <c r="AR94" s="19"/>
      <c r="AS94" s="19"/>
      <c r="AT94" s="24">
        <v>285748</v>
      </c>
      <c r="AU94" s="24"/>
      <c r="AV94" s="24"/>
      <c r="AW94" s="24"/>
      <c r="AX94" s="24"/>
      <c r="AY94" s="24">
        <v>285748</v>
      </c>
      <c r="AZ94" s="24"/>
      <c r="BA94" s="24"/>
      <c r="BB94" s="24"/>
      <c r="BC94" s="24"/>
      <c r="BD94" s="19"/>
      <c r="BE94" s="19"/>
      <c r="BF94" s="19"/>
      <c r="BG94" s="19"/>
      <c r="BH94" s="19"/>
      <c r="BI94" s="24">
        <v>285748</v>
      </c>
      <c r="BJ94" s="24"/>
      <c r="BK94" s="24"/>
      <c r="BL94" s="24"/>
      <c r="BM94" s="24"/>
      <c r="BN94" s="24">
        <v>0</v>
      </c>
      <c r="BO94" s="24"/>
      <c r="BP94" s="24"/>
      <c r="BQ94" s="24"/>
      <c r="BR94" s="24"/>
      <c r="BS94" s="19"/>
      <c r="BT94" s="19"/>
      <c r="BU94" s="19"/>
      <c r="BV94" s="19"/>
      <c r="BW94" s="19"/>
      <c r="BX94" s="24">
        <v>0</v>
      </c>
      <c r="BY94" s="24"/>
      <c r="BZ94" s="24"/>
      <c r="CA94" s="24"/>
      <c r="CB94" s="24"/>
    </row>
    <row r="95" spans="1:80" s="4" customFormat="1" ht="22.5" customHeight="1">
      <c r="A95" s="17">
        <v>3</v>
      </c>
      <c r="B95" s="17"/>
      <c r="C95" s="36" t="s">
        <v>186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8"/>
      <c r="Y95" s="23" t="s">
        <v>94</v>
      </c>
      <c r="Z95" s="23"/>
      <c r="AA95" s="23"/>
      <c r="AB95" s="23" t="s">
        <v>52</v>
      </c>
      <c r="AC95" s="23"/>
      <c r="AD95" s="23"/>
      <c r="AE95" s="23"/>
      <c r="AF95" s="23"/>
      <c r="AG95" s="23"/>
      <c r="AH95" s="23"/>
      <c r="AI95" s="23"/>
      <c r="AJ95" s="32">
        <v>5221.5</v>
      </c>
      <c r="AK95" s="32"/>
      <c r="AL95" s="32"/>
      <c r="AM95" s="32"/>
      <c r="AN95" s="32"/>
      <c r="AO95" s="32"/>
      <c r="AP95" s="32"/>
      <c r="AQ95" s="32"/>
      <c r="AR95" s="32"/>
      <c r="AS95" s="32"/>
      <c r="AT95" s="32">
        <v>5221.5</v>
      </c>
      <c r="AU95" s="32"/>
      <c r="AV95" s="32"/>
      <c r="AW95" s="32"/>
      <c r="AX95" s="32"/>
      <c r="AY95" s="32">
        <v>5221.5</v>
      </c>
      <c r="AZ95" s="32"/>
      <c r="BA95" s="32"/>
      <c r="BB95" s="32"/>
      <c r="BC95" s="32"/>
      <c r="BD95" s="32"/>
      <c r="BE95" s="32"/>
      <c r="BF95" s="32"/>
      <c r="BG95" s="32"/>
      <c r="BH95" s="32"/>
      <c r="BI95" s="32">
        <v>5221.5</v>
      </c>
      <c r="BJ95" s="32"/>
      <c r="BK95" s="32"/>
      <c r="BL95" s="32"/>
      <c r="BM95" s="32"/>
      <c r="BN95" s="32">
        <v>0</v>
      </c>
      <c r="BO95" s="32"/>
      <c r="BP95" s="32"/>
      <c r="BQ95" s="32"/>
      <c r="BR95" s="32"/>
      <c r="BS95" s="19"/>
      <c r="BT95" s="19"/>
      <c r="BU95" s="19"/>
      <c r="BV95" s="19"/>
      <c r="BW95" s="19"/>
      <c r="BX95" s="24">
        <v>0</v>
      </c>
      <c r="BY95" s="24"/>
      <c r="BZ95" s="24"/>
      <c r="CA95" s="24"/>
      <c r="CB95" s="24"/>
    </row>
    <row r="96" spans="1:80" s="4" customFormat="1" ht="22.5" customHeight="1">
      <c r="A96" s="17">
        <v>4</v>
      </c>
      <c r="B96" s="17"/>
      <c r="C96" s="20" t="s">
        <v>187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2"/>
      <c r="Y96" s="23" t="s">
        <v>74</v>
      </c>
      <c r="Z96" s="23"/>
      <c r="AA96" s="23"/>
      <c r="AB96" s="23" t="s">
        <v>52</v>
      </c>
      <c r="AC96" s="23"/>
      <c r="AD96" s="23"/>
      <c r="AE96" s="23"/>
      <c r="AF96" s="23"/>
      <c r="AG96" s="23"/>
      <c r="AH96" s="23"/>
      <c r="AI96" s="23"/>
      <c r="AJ96" s="24">
        <v>11800</v>
      </c>
      <c r="AK96" s="24"/>
      <c r="AL96" s="24"/>
      <c r="AM96" s="24"/>
      <c r="AN96" s="24"/>
      <c r="AO96" s="19"/>
      <c r="AP96" s="19"/>
      <c r="AQ96" s="19"/>
      <c r="AR96" s="19"/>
      <c r="AS96" s="19"/>
      <c r="AT96" s="24">
        <v>11800</v>
      </c>
      <c r="AU96" s="24"/>
      <c r="AV96" s="24"/>
      <c r="AW96" s="24"/>
      <c r="AX96" s="24"/>
      <c r="AY96" s="24">
        <v>11800</v>
      </c>
      <c r="AZ96" s="24"/>
      <c r="BA96" s="24"/>
      <c r="BB96" s="24"/>
      <c r="BC96" s="24"/>
      <c r="BD96" s="19"/>
      <c r="BE96" s="19"/>
      <c r="BF96" s="19"/>
      <c r="BG96" s="19"/>
      <c r="BH96" s="19"/>
      <c r="BI96" s="24">
        <v>11800</v>
      </c>
      <c r="BJ96" s="24"/>
      <c r="BK96" s="24"/>
      <c r="BL96" s="24"/>
      <c r="BM96" s="24"/>
      <c r="BN96" s="24">
        <v>0</v>
      </c>
      <c r="BO96" s="24"/>
      <c r="BP96" s="24"/>
      <c r="BQ96" s="24"/>
      <c r="BR96" s="24"/>
      <c r="BS96" s="19"/>
      <c r="BT96" s="19"/>
      <c r="BU96" s="19"/>
      <c r="BV96" s="19"/>
      <c r="BW96" s="19"/>
      <c r="BX96" s="24">
        <v>0</v>
      </c>
      <c r="BY96" s="24"/>
      <c r="BZ96" s="24"/>
      <c r="CA96" s="24"/>
      <c r="CB96" s="24"/>
    </row>
    <row r="97" spans="1:80" s="4" customFormat="1" ht="22.5" customHeight="1">
      <c r="A97" s="17">
        <v>5</v>
      </c>
      <c r="B97" s="17"/>
      <c r="C97" s="20" t="s">
        <v>95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2"/>
      <c r="Y97" s="23" t="s">
        <v>98</v>
      </c>
      <c r="Z97" s="23"/>
      <c r="AA97" s="23"/>
      <c r="AB97" s="23" t="s">
        <v>52</v>
      </c>
      <c r="AC97" s="23"/>
      <c r="AD97" s="23"/>
      <c r="AE97" s="23"/>
      <c r="AF97" s="23"/>
      <c r="AG97" s="23"/>
      <c r="AH97" s="23"/>
      <c r="AI97" s="23"/>
      <c r="AJ97" s="24">
        <v>6892</v>
      </c>
      <c r="AK97" s="24"/>
      <c r="AL97" s="24"/>
      <c r="AM97" s="24"/>
      <c r="AN97" s="24"/>
      <c r="AO97" s="19"/>
      <c r="AP97" s="19"/>
      <c r="AQ97" s="19"/>
      <c r="AR97" s="19"/>
      <c r="AS97" s="19"/>
      <c r="AT97" s="24">
        <v>6892</v>
      </c>
      <c r="AU97" s="24"/>
      <c r="AV97" s="24"/>
      <c r="AW97" s="24"/>
      <c r="AX97" s="24"/>
      <c r="AY97" s="24">
        <v>6892</v>
      </c>
      <c r="AZ97" s="24"/>
      <c r="BA97" s="24"/>
      <c r="BB97" s="24"/>
      <c r="BC97" s="24"/>
      <c r="BD97" s="19"/>
      <c r="BE97" s="19"/>
      <c r="BF97" s="19"/>
      <c r="BG97" s="19"/>
      <c r="BH97" s="19"/>
      <c r="BI97" s="24">
        <v>6892</v>
      </c>
      <c r="BJ97" s="24"/>
      <c r="BK97" s="24"/>
      <c r="BL97" s="24"/>
      <c r="BM97" s="24"/>
      <c r="BN97" s="24">
        <v>0</v>
      </c>
      <c r="BO97" s="24"/>
      <c r="BP97" s="24"/>
      <c r="BQ97" s="24"/>
      <c r="BR97" s="24"/>
      <c r="BS97" s="19"/>
      <c r="BT97" s="19"/>
      <c r="BU97" s="19"/>
      <c r="BV97" s="19"/>
      <c r="BW97" s="19"/>
      <c r="BX97" s="24">
        <v>0</v>
      </c>
      <c r="BY97" s="24"/>
      <c r="BZ97" s="24"/>
      <c r="CA97" s="24"/>
      <c r="CB97" s="24"/>
    </row>
    <row r="98" spans="1:80" s="4" customFormat="1" ht="22.5" customHeight="1">
      <c r="A98" s="17">
        <v>6</v>
      </c>
      <c r="B98" s="17"/>
      <c r="C98" s="20" t="s">
        <v>96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2"/>
      <c r="Y98" s="23" t="s">
        <v>78</v>
      </c>
      <c r="Z98" s="23"/>
      <c r="AA98" s="23"/>
      <c r="AB98" s="23" t="s">
        <v>52</v>
      </c>
      <c r="AC98" s="23"/>
      <c r="AD98" s="23"/>
      <c r="AE98" s="23"/>
      <c r="AF98" s="23"/>
      <c r="AG98" s="23"/>
      <c r="AH98" s="23"/>
      <c r="AI98" s="23"/>
      <c r="AJ98" s="24">
        <v>1</v>
      </c>
      <c r="AK98" s="24"/>
      <c r="AL98" s="24"/>
      <c r="AM98" s="24"/>
      <c r="AN98" s="24"/>
      <c r="AO98" s="19"/>
      <c r="AP98" s="19"/>
      <c r="AQ98" s="19"/>
      <c r="AR98" s="19"/>
      <c r="AS98" s="19"/>
      <c r="AT98" s="24">
        <v>1</v>
      </c>
      <c r="AU98" s="24"/>
      <c r="AV98" s="24"/>
      <c r="AW98" s="24"/>
      <c r="AX98" s="24"/>
      <c r="AY98" s="24">
        <v>1</v>
      </c>
      <c r="AZ98" s="24"/>
      <c r="BA98" s="24"/>
      <c r="BB98" s="24"/>
      <c r="BC98" s="24"/>
      <c r="BD98" s="19"/>
      <c r="BE98" s="19"/>
      <c r="BF98" s="19"/>
      <c r="BG98" s="19"/>
      <c r="BH98" s="19"/>
      <c r="BI98" s="24">
        <v>1</v>
      </c>
      <c r="BJ98" s="24"/>
      <c r="BK98" s="24"/>
      <c r="BL98" s="24"/>
      <c r="BM98" s="24"/>
      <c r="BN98" s="24">
        <v>0</v>
      </c>
      <c r="BO98" s="24"/>
      <c r="BP98" s="24"/>
      <c r="BQ98" s="24"/>
      <c r="BR98" s="24"/>
      <c r="BS98" s="19"/>
      <c r="BT98" s="19"/>
      <c r="BU98" s="19"/>
      <c r="BV98" s="19"/>
      <c r="BW98" s="19"/>
      <c r="BX98" s="24">
        <v>0</v>
      </c>
      <c r="BY98" s="24"/>
      <c r="BZ98" s="24"/>
      <c r="CA98" s="24"/>
      <c r="CB98" s="24"/>
    </row>
    <row r="99" spans="1:80" s="4" customFormat="1" ht="22.5" customHeight="1">
      <c r="A99" s="17">
        <v>7</v>
      </c>
      <c r="B99" s="17"/>
      <c r="C99" s="20" t="s">
        <v>188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3" t="s">
        <v>78</v>
      </c>
      <c r="Z99" s="23"/>
      <c r="AA99" s="23"/>
      <c r="AB99" s="23" t="s">
        <v>52</v>
      </c>
      <c r="AC99" s="23"/>
      <c r="AD99" s="23"/>
      <c r="AE99" s="23"/>
      <c r="AF99" s="23"/>
      <c r="AG99" s="23"/>
      <c r="AH99" s="23"/>
      <c r="AI99" s="23"/>
      <c r="AJ99" s="24">
        <v>16</v>
      </c>
      <c r="AK99" s="24"/>
      <c r="AL99" s="24"/>
      <c r="AM99" s="24"/>
      <c r="AN99" s="24"/>
      <c r="AO99" s="19"/>
      <c r="AP99" s="19"/>
      <c r="AQ99" s="19"/>
      <c r="AR99" s="19"/>
      <c r="AS99" s="19"/>
      <c r="AT99" s="24">
        <v>16</v>
      </c>
      <c r="AU99" s="24"/>
      <c r="AV99" s="24"/>
      <c r="AW99" s="24"/>
      <c r="AX99" s="24"/>
      <c r="AY99" s="24">
        <v>0</v>
      </c>
      <c r="AZ99" s="24"/>
      <c r="BA99" s="24"/>
      <c r="BB99" s="24"/>
      <c r="BC99" s="24"/>
      <c r="BD99" s="19"/>
      <c r="BE99" s="19"/>
      <c r="BF99" s="19"/>
      <c r="BG99" s="19"/>
      <c r="BH99" s="19"/>
      <c r="BI99" s="24">
        <v>0</v>
      </c>
      <c r="BJ99" s="24"/>
      <c r="BK99" s="24"/>
      <c r="BL99" s="24"/>
      <c r="BM99" s="24"/>
      <c r="BN99" s="24">
        <v>-16</v>
      </c>
      <c r="BO99" s="24"/>
      <c r="BP99" s="24"/>
      <c r="BQ99" s="24"/>
      <c r="BR99" s="24"/>
      <c r="BS99" s="19"/>
      <c r="BT99" s="19"/>
      <c r="BU99" s="19"/>
      <c r="BV99" s="19"/>
      <c r="BW99" s="19"/>
      <c r="BX99" s="24">
        <v>-16</v>
      </c>
      <c r="BY99" s="24"/>
      <c r="BZ99" s="24"/>
      <c r="CA99" s="24"/>
      <c r="CB99" s="24"/>
    </row>
    <row r="100" spans="1:80" s="4" customFormat="1" ht="22.5" customHeight="1">
      <c r="A100" s="17">
        <v>8</v>
      </c>
      <c r="B100" s="17"/>
      <c r="C100" s="20" t="s">
        <v>97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3" t="s">
        <v>78</v>
      </c>
      <c r="Z100" s="23"/>
      <c r="AA100" s="23"/>
      <c r="AB100" s="23" t="s">
        <v>52</v>
      </c>
      <c r="AC100" s="23"/>
      <c r="AD100" s="23"/>
      <c r="AE100" s="23"/>
      <c r="AF100" s="23"/>
      <c r="AG100" s="23"/>
      <c r="AH100" s="23"/>
      <c r="AI100" s="23"/>
      <c r="AJ100" s="24">
        <v>28</v>
      </c>
      <c r="AK100" s="24"/>
      <c r="AL100" s="24"/>
      <c r="AM100" s="24"/>
      <c r="AN100" s="24"/>
      <c r="AO100" s="19"/>
      <c r="AP100" s="19"/>
      <c r="AQ100" s="19"/>
      <c r="AR100" s="19"/>
      <c r="AS100" s="19"/>
      <c r="AT100" s="24">
        <v>28</v>
      </c>
      <c r="AU100" s="24"/>
      <c r="AV100" s="24"/>
      <c r="AW100" s="24"/>
      <c r="AX100" s="24"/>
      <c r="AY100" s="24">
        <v>28</v>
      </c>
      <c r="AZ100" s="24"/>
      <c r="BA100" s="24"/>
      <c r="BB100" s="24"/>
      <c r="BC100" s="24"/>
      <c r="BD100" s="19"/>
      <c r="BE100" s="19"/>
      <c r="BF100" s="19"/>
      <c r="BG100" s="19"/>
      <c r="BH100" s="19"/>
      <c r="BI100" s="24">
        <v>28</v>
      </c>
      <c r="BJ100" s="24"/>
      <c r="BK100" s="24"/>
      <c r="BL100" s="24"/>
      <c r="BM100" s="24"/>
      <c r="BN100" s="24">
        <v>0</v>
      </c>
      <c r="BO100" s="24"/>
      <c r="BP100" s="24"/>
      <c r="BQ100" s="24"/>
      <c r="BR100" s="24"/>
      <c r="BS100" s="19"/>
      <c r="BT100" s="19"/>
      <c r="BU100" s="19"/>
      <c r="BV100" s="19"/>
      <c r="BW100" s="19"/>
      <c r="BX100" s="24">
        <v>0</v>
      </c>
      <c r="BY100" s="24"/>
      <c r="BZ100" s="24"/>
      <c r="CA100" s="24"/>
      <c r="CB100" s="24"/>
    </row>
    <row r="101" spans="1:80" s="4" customFormat="1" ht="22.5" customHeight="1">
      <c r="A101" s="17">
        <v>9</v>
      </c>
      <c r="B101" s="17"/>
      <c r="C101" s="23" t="s">
        <v>99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 t="s">
        <v>100</v>
      </c>
      <c r="Z101" s="23"/>
      <c r="AA101" s="23"/>
      <c r="AB101" s="23" t="s">
        <v>52</v>
      </c>
      <c r="AC101" s="23"/>
      <c r="AD101" s="23"/>
      <c r="AE101" s="23"/>
      <c r="AF101" s="23"/>
      <c r="AG101" s="23"/>
      <c r="AH101" s="23"/>
      <c r="AI101" s="23"/>
      <c r="AJ101" s="24">
        <v>5</v>
      </c>
      <c r="AK101" s="24"/>
      <c r="AL101" s="24"/>
      <c r="AM101" s="24"/>
      <c r="AN101" s="24"/>
      <c r="AO101" s="19"/>
      <c r="AP101" s="19"/>
      <c r="AQ101" s="19"/>
      <c r="AR101" s="19"/>
      <c r="AS101" s="19"/>
      <c r="AT101" s="24">
        <v>5</v>
      </c>
      <c r="AU101" s="24"/>
      <c r="AV101" s="24"/>
      <c r="AW101" s="24"/>
      <c r="AX101" s="24"/>
      <c r="AY101" s="24">
        <v>5</v>
      </c>
      <c r="AZ101" s="24"/>
      <c r="BA101" s="24"/>
      <c r="BB101" s="24"/>
      <c r="BC101" s="24"/>
      <c r="BD101" s="19"/>
      <c r="BE101" s="19"/>
      <c r="BF101" s="19"/>
      <c r="BG101" s="19"/>
      <c r="BH101" s="19"/>
      <c r="BI101" s="24">
        <v>5</v>
      </c>
      <c r="BJ101" s="24"/>
      <c r="BK101" s="24"/>
      <c r="BL101" s="24"/>
      <c r="BM101" s="24"/>
      <c r="BN101" s="24">
        <v>0</v>
      </c>
      <c r="BO101" s="24"/>
      <c r="BP101" s="24"/>
      <c r="BQ101" s="24"/>
      <c r="BR101" s="24"/>
      <c r="BS101" s="19"/>
      <c r="BT101" s="19"/>
      <c r="BU101" s="19"/>
      <c r="BV101" s="19"/>
      <c r="BW101" s="19"/>
      <c r="BX101" s="24">
        <v>0</v>
      </c>
      <c r="BY101" s="24"/>
      <c r="BZ101" s="24"/>
      <c r="CA101" s="24"/>
      <c r="CB101" s="24"/>
    </row>
    <row r="102" spans="1:80" s="4" customFormat="1" ht="22.5" customHeight="1">
      <c r="A102" s="17">
        <v>10</v>
      </c>
      <c r="B102" s="17"/>
      <c r="C102" s="23" t="s">
        <v>101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 t="s">
        <v>78</v>
      </c>
      <c r="Z102" s="23"/>
      <c r="AA102" s="23"/>
      <c r="AB102" s="23" t="s">
        <v>52</v>
      </c>
      <c r="AC102" s="23"/>
      <c r="AD102" s="23"/>
      <c r="AE102" s="23"/>
      <c r="AF102" s="23"/>
      <c r="AG102" s="23"/>
      <c r="AH102" s="23"/>
      <c r="AI102" s="23"/>
      <c r="AJ102" s="24">
        <v>4</v>
      </c>
      <c r="AK102" s="24"/>
      <c r="AL102" s="24"/>
      <c r="AM102" s="24"/>
      <c r="AN102" s="24"/>
      <c r="AO102" s="19"/>
      <c r="AP102" s="19"/>
      <c r="AQ102" s="19"/>
      <c r="AR102" s="19"/>
      <c r="AS102" s="19"/>
      <c r="AT102" s="24">
        <v>4</v>
      </c>
      <c r="AU102" s="24"/>
      <c r="AV102" s="24"/>
      <c r="AW102" s="24"/>
      <c r="AX102" s="24"/>
      <c r="AY102" s="33">
        <v>7</v>
      </c>
      <c r="AZ102" s="33"/>
      <c r="BA102" s="33"/>
      <c r="BB102" s="33"/>
      <c r="BC102" s="33"/>
      <c r="BD102" s="34"/>
      <c r="BE102" s="34"/>
      <c r="BF102" s="34"/>
      <c r="BG102" s="34"/>
      <c r="BH102" s="34"/>
      <c r="BI102" s="33">
        <v>7</v>
      </c>
      <c r="BJ102" s="33"/>
      <c r="BK102" s="33"/>
      <c r="BL102" s="33"/>
      <c r="BM102" s="33"/>
      <c r="BN102" s="33">
        <v>0</v>
      </c>
      <c r="BO102" s="33"/>
      <c r="BP102" s="33"/>
      <c r="BQ102" s="33"/>
      <c r="BR102" s="33"/>
      <c r="BS102" s="34"/>
      <c r="BT102" s="34"/>
      <c r="BU102" s="34"/>
      <c r="BV102" s="34"/>
      <c r="BW102" s="34"/>
      <c r="BX102" s="33">
        <v>3</v>
      </c>
      <c r="BY102" s="33"/>
      <c r="BZ102" s="33"/>
      <c r="CA102" s="33"/>
      <c r="CB102" s="33"/>
    </row>
    <row r="103" spans="1:80" s="4" customFormat="1" ht="22.5" customHeight="1">
      <c r="A103" s="17">
        <v>11</v>
      </c>
      <c r="B103" s="17"/>
      <c r="C103" s="36" t="s">
        <v>102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8"/>
      <c r="Y103" s="23" t="s">
        <v>78</v>
      </c>
      <c r="Z103" s="23"/>
      <c r="AA103" s="23"/>
      <c r="AB103" s="23" t="s">
        <v>52</v>
      </c>
      <c r="AC103" s="23"/>
      <c r="AD103" s="23"/>
      <c r="AE103" s="23"/>
      <c r="AF103" s="23"/>
      <c r="AG103" s="23"/>
      <c r="AH103" s="23"/>
      <c r="AI103" s="23"/>
      <c r="AJ103" s="19">
        <v>5</v>
      </c>
      <c r="AK103" s="19"/>
      <c r="AL103" s="19"/>
      <c r="AM103" s="19"/>
      <c r="AN103" s="19"/>
      <c r="AO103" s="19"/>
      <c r="AP103" s="19"/>
      <c r="AQ103" s="19"/>
      <c r="AR103" s="19"/>
      <c r="AS103" s="19"/>
      <c r="AT103" s="19">
        <v>5</v>
      </c>
      <c r="AU103" s="19"/>
      <c r="AV103" s="19"/>
      <c r="AW103" s="19"/>
      <c r="AX103" s="19"/>
      <c r="AY103" s="19">
        <v>5</v>
      </c>
      <c r="AZ103" s="19"/>
      <c r="BA103" s="19"/>
      <c r="BB103" s="19"/>
      <c r="BC103" s="19"/>
      <c r="BD103" s="19"/>
      <c r="BE103" s="19"/>
      <c r="BF103" s="19"/>
      <c r="BG103" s="19"/>
      <c r="BH103" s="19"/>
      <c r="BI103" s="19">
        <v>5</v>
      </c>
      <c r="BJ103" s="19"/>
      <c r="BK103" s="19"/>
      <c r="BL103" s="19"/>
      <c r="BM103" s="19"/>
      <c r="BN103" s="32">
        <v>0</v>
      </c>
      <c r="BO103" s="32"/>
      <c r="BP103" s="32"/>
      <c r="BQ103" s="32"/>
      <c r="BR103" s="32"/>
      <c r="BS103" s="19"/>
      <c r="BT103" s="19"/>
      <c r="BU103" s="19"/>
      <c r="BV103" s="19"/>
      <c r="BW103" s="19"/>
      <c r="BX103" s="24">
        <v>0</v>
      </c>
      <c r="BY103" s="24"/>
      <c r="BZ103" s="24"/>
      <c r="CA103" s="24"/>
      <c r="CB103" s="24"/>
    </row>
    <row r="104" spans="1:80" s="4" customFormat="1" ht="22.5" customHeight="1">
      <c r="A104" s="17">
        <v>12</v>
      </c>
      <c r="B104" s="17"/>
      <c r="C104" s="20" t="s">
        <v>103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2"/>
      <c r="Y104" s="23" t="s">
        <v>104</v>
      </c>
      <c r="Z104" s="23"/>
      <c r="AA104" s="23"/>
      <c r="AB104" s="23" t="s">
        <v>52</v>
      </c>
      <c r="AC104" s="23"/>
      <c r="AD104" s="23"/>
      <c r="AE104" s="23"/>
      <c r="AF104" s="23"/>
      <c r="AG104" s="23"/>
      <c r="AH104" s="23"/>
      <c r="AI104" s="23"/>
      <c r="AJ104" s="24">
        <v>18</v>
      </c>
      <c r="AK104" s="24"/>
      <c r="AL104" s="24"/>
      <c r="AM104" s="24"/>
      <c r="AN104" s="24"/>
      <c r="AO104" s="19"/>
      <c r="AP104" s="19"/>
      <c r="AQ104" s="19"/>
      <c r="AR104" s="19"/>
      <c r="AS104" s="19"/>
      <c r="AT104" s="24">
        <v>18</v>
      </c>
      <c r="AU104" s="24"/>
      <c r="AV104" s="24"/>
      <c r="AW104" s="24"/>
      <c r="AX104" s="24"/>
      <c r="AY104" s="24">
        <v>18</v>
      </c>
      <c r="AZ104" s="24"/>
      <c r="BA104" s="24"/>
      <c r="BB104" s="24"/>
      <c r="BC104" s="24"/>
      <c r="BD104" s="19"/>
      <c r="BE104" s="19"/>
      <c r="BF104" s="19"/>
      <c r="BG104" s="19"/>
      <c r="BH104" s="19"/>
      <c r="BI104" s="24">
        <v>18</v>
      </c>
      <c r="BJ104" s="24"/>
      <c r="BK104" s="24"/>
      <c r="BL104" s="24"/>
      <c r="BM104" s="24"/>
      <c r="BN104" s="24">
        <v>0</v>
      </c>
      <c r="BO104" s="24"/>
      <c r="BP104" s="24"/>
      <c r="BQ104" s="24"/>
      <c r="BR104" s="24"/>
      <c r="BS104" s="19"/>
      <c r="BT104" s="19"/>
      <c r="BU104" s="19"/>
      <c r="BV104" s="19"/>
      <c r="BW104" s="19"/>
      <c r="BX104" s="24">
        <v>0</v>
      </c>
      <c r="BY104" s="24"/>
      <c r="BZ104" s="24"/>
      <c r="CA104" s="24"/>
      <c r="CB104" s="24"/>
    </row>
    <row r="105" spans="1:80" s="4" customFormat="1" ht="22.5" customHeight="1">
      <c r="A105" s="17">
        <v>13</v>
      </c>
      <c r="B105" s="17"/>
      <c r="C105" s="20" t="s">
        <v>105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3" t="s">
        <v>78</v>
      </c>
      <c r="Z105" s="23"/>
      <c r="AA105" s="23"/>
      <c r="AB105" s="23" t="s">
        <v>52</v>
      </c>
      <c r="AC105" s="23"/>
      <c r="AD105" s="23"/>
      <c r="AE105" s="23"/>
      <c r="AF105" s="23"/>
      <c r="AG105" s="23"/>
      <c r="AH105" s="23"/>
      <c r="AI105" s="23"/>
      <c r="AJ105" s="24">
        <v>2</v>
      </c>
      <c r="AK105" s="24"/>
      <c r="AL105" s="24"/>
      <c r="AM105" s="24"/>
      <c r="AN105" s="24"/>
      <c r="AO105" s="19"/>
      <c r="AP105" s="19"/>
      <c r="AQ105" s="19"/>
      <c r="AR105" s="19"/>
      <c r="AS105" s="19"/>
      <c r="AT105" s="24">
        <v>2</v>
      </c>
      <c r="AU105" s="24"/>
      <c r="AV105" s="24"/>
      <c r="AW105" s="24"/>
      <c r="AX105" s="24"/>
      <c r="AY105" s="24">
        <v>2</v>
      </c>
      <c r="AZ105" s="24"/>
      <c r="BA105" s="24"/>
      <c r="BB105" s="24"/>
      <c r="BC105" s="24"/>
      <c r="BD105" s="19"/>
      <c r="BE105" s="19"/>
      <c r="BF105" s="19"/>
      <c r="BG105" s="19"/>
      <c r="BH105" s="19"/>
      <c r="BI105" s="24">
        <v>2</v>
      </c>
      <c r="BJ105" s="24"/>
      <c r="BK105" s="24"/>
      <c r="BL105" s="24"/>
      <c r="BM105" s="24"/>
      <c r="BN105" s="24">
        <v>0</v>
      </c>
      <c r="BO105" s="24"/>
      <c r="BP105" s="24"/>
      <c r="BQ105" s="24"/>
      <c r="BR105" s="24"/>
      <c r="BS105" s="19"/>
      <c r="BT105" s="19"/>
      <c r="BU105" s="19"/>
      <c r="BV105" s="19"/>
      <c r="BW105" s="19"/>
      <c r="BX105" s="24">
        <v>0</v>
      </c>
      <c r="BY105" s="24"/>
      <c r="BZ105" s="24"/>
      <c r="CA105" s="24"/>
      <c r="CB105" s="24"/>
    </row>
    <row r="106" spans="1:80" s="4" customFormat="1" ht="22.5" customHeight="1">
      <c r="A106" s="17">
        <v>14</v>
      </c>
      <c r="B106" s="17"/>
      <c r="C106" s="20" t="s">
        <v>106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3" t="s">
        <v>59</v>
      </c>
      <c r="Z106" s="23"/>
      <c r="AA106" s="23"/>
      <c r="AB106" s="23" t="s">
        <v>52</v>
      </c>
      <c r="AC106" s="23"/>
      <c r="AD106" s="23"/>
      <c r="AE106" s="23"/>
      <c r="AF106" s="23"/>
      <c r="AG106" s="23"/>
      <c r="AH106" s="23"/>
      <c r="AI106" s="23"/>
      <c r="AJ106" s="24">
        <v>96</v>
      </c>
      <c r="AK106" s="24"/>
      <c r="AL106" s="24"/>
      <c r="AM106" s="24"/>
      <c r="AN106" s="24"/>
      <c r="AO106" s="19"/>
      <c r="AP106" s="19"/>
      <c r="AQ106" s="19"/>
      <c r="AR106" s="19"/>
      <c r="AS106" s="19"/>
      <c r="AT106" s="24">
        <v>96</v>
      </c>
      <c r="AU106" s="24"/>
      <c r="AV106" s="24"/>
      <c r="AW106" s="24"/>
      <c r="AX106" s="24"/>
      <c r="AY106" s="24">
        <v>96</v>
      </c>
      <c r="AZ106" s="24"/>
      <c r="BA106" s="24"/>
      <c r="BB106" s="24"/>
      <c r="BC106" s="24"/>
      <c r="BD106" s="19"/>
      <c r="BE106" s="19"/>
      <c r="BF106" s="19"/>
      <c r="BG106" s="19"/>
      <c r="BH106" s="19"/>
      <c r="BI106" s="24">
        <v>96</v>
      </c>
      <c r="BJ106" s="24"/>
      <c r="BK106" s="24"/>
      <c r="BL106" s="24"/>
      <c r="BM106" s="24"/>
      <c r="BN106" s="24">
        <v>0</v>
      </c>
      <c r="BO106" s="24"/>
      <c r="BP106" s="24"/>
      <c r="BQ106" s="24"/>
      <c r="BR106" s="24"/>
      <c r="BS106" s="19"/>
      <c r="BT106" s="19"/>
      <c r="BU106" s="19"/>
      <c r="BV106" s="19"/>
      <c r="BW106" s="19"/>
      <c r="BX106" s="24">
        <v>0</v>
      </c>
      <c r="BY106" s="24"/>
      <c r="BZ106" s="24"/>
      <c r="CA106" s="24"/>
      <c r="CB106" s="24"/>
    </row>
    <row r="107" spans="1:80" s="4" customFormat="1" ht="22.5" customHeight="1">
      <c r="A107" s="17">
        <v>15</v>
      </c>
      <c r="B107" s="17"/>
      <c r="C107" s="20" t="s">
        <v>120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3" t="s">
        <v>59</v>
      </c>
      <c r="Z107" s="23"/>
      <c r="AA107" s="23"/>
      <c r="AB107" s="23" t="s">
        <v>52</v>
      </c>
      <c r="AC107" s="23"/>
      <c r="AD107" s="23"/>
      <c r="AE107" s="23"/>
      <c r="AF107" s="23"/>
      <c r="AG107" s="23"/>
      <c r="AH107" s="23"/>
      <c r="AI107" s="23"/>
      <c r="AJ107" s="24">
        <v>7</v>
      </c>
      <c r="AK107" s="24"/>
      <c r="AL107" s="24"/>
      <c r="AM107" s="24"/>
      <c r="AN107" s="24"/>
      <c r="AO107" s="19"/>
      <c r="AP107" s="19"/>
      <c r="AQ107" s="19"/>
      <c r="AR107" s="19"/>
      <c r="AS107" s="19"/>
      <c r="AT107" s="24">
        <v>7</v>
      </c>
      <c r="AU107" s="24"/>
      <c r="AV107" s="24"/>
      <c r="AW107" s="24"/>
      <c r="AX107" s="24"/>
      <c r="AY107" s="24">
        <v>7</v>
      </c>
      <c r="AZ107" s="24"/>
      <c r="BA107" s="24"/>
      <c r="BB107" s="24"/>
      <c r="BC107" s="24"/>
      <c r="BD107" s="19"/>
      <c r="BE107" s="19"/>
      <c r="BF107" s="19"/>
      <c r="BG107" s="19"/>
      <c r="BH107" s="19"/>
      <c r="BI107" s="24">
        <v>7</v>
      </c>
      <c r="BJ107" s="24"/>
      <c r="BK107" s="24"/>
      <c r="BL107" s="24"/>
      <c r="BM107" s="24"/>
      <c r="BN107" s="24">
        <v>0</v>
      </c>
      <c r="BO107" s="24"/>
      <c r="BP107" s="24"/>
      <c r="BQ107" s="24"/>
      <c r="BR107" s="24"/>
      <c r="BS107" s="19"/>
      <c r="BT107" s="19"/>
      <c r="BU107" s="19"/>
      <c r="BV107" s="19"/>
      <c r="BW107" s="19"/>
      <c r="BX107" s="24">
        <v>0</v>
      </c>
      <c r="BY107" s="24"/>
      <c r="BZ107" s="24"/>
      <c r="CA107" s="24"/>
      <c r="CB107" s="24"/>
    </row>
    <row r="108" spans="1:80" s="4" customFormat="1" ht="22.5" customHeight="1">
      <c r="A108" s="17">
        <v>16</v>
      </c>
      <c r="B108" s="17"/>
      <c r="C108" s="20" t="s">
        <v>107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3" t="s">
        <v>59</v>
      </c>
      <c r="Z108" s="23"/>
      <c r="AA108" s="23"/>
      <c r="AB108" s="23" t="s">
        <v>52</v>
      </c>
      <c r="AC108" s="23"/>
      <c r="AD108" s="23"/>
      <c r="AE108" s="23"/>
      <c r="AF108" s="23"/>
      <c r="AG108" s="23"/>
      <c r="AH108" s="23"/>
      <c r="AI108" s="23"/>
      <c r="AJ108" s="24"/>
      <c r="AK108" s="24"/>
      <c r="AL108" s="24"/>
      <c r="AM108" s="24"/>
      <c r="AN108" s="24"/>
      <c r="AO108" s="19">
        <v>1</v>
      </c>
      <c r="AP108" s="19"/>
      <c r="AQ108" s="19"/>
      <c r="AR108" s="19"/>
      <c r="AS108" s="19"/>
      <c r="AT108" s="24">
        <v>1</v>
      </c>
      <c r="AU108" s="24"/>
      <c r="AV108" s="24"/>
      <c r="AW108" s="24"/>
      <c r="AX108" s="24"/>
      <c r="AY108" s="24"/>
      <c r="AZ108" s="24"/>
      <c r="BA108" s="24"/>
      <c r="BB108" s="24"/>
      <c r="BC108" s="24"/>
      <c r="BD108" s="19">
        <v>1</v>
      </c>
      <c r="BE108" s="19"/>
      <c r="BF108" s="19"/>
      <c r="BG108" s="19"/>
      <c r="BH108" s="19"/>
      <c r="BI108" s="24">
        <v>1</v>
      </c>
      <c r="BJ108" s="24"/>
      <c r="BK108" s="24"/>
      <c r="BL108" s="24"/>
      <c r="BM108" s="24"/>
      <c r="BN108" s="24">
        <v>0</v>
      </c>
      <c r="BO108" s="24"/>
      <c r="BP108" s="24"/>
      <c r="BQ108" s="24"/>
      <c r="BR108" s="24"/>
      <c r="BS108" s="19"/>
      <c r="BT108" s="19"/>
      <c r="BU108" s="19"/>
      <c r="BV108" s="19"/>
      <c r="BW108" s="19"/>
      <c r="BX108" s="24">
        <v>0</v>
      </c>
      <c r="BY108" s="24"/>
      <c r="BZ108" s="24"/>
      <c r="CA108" s="24"/>
      <c r="CB108" s="24"/>
    </row>
    <row r="109" spans="1:80" s="4" customFormat="1" ht="22.5" customHeight="1">
      <c r="A109" s="17">
        <v>17</v>
      </c>
      <c r="B109" s="17"/>
      <c r="C109" s="23" t="s">
        <v>189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 t="s">
        <v>59</v>
      </c>
      <c r="Z109" s="23"/>
      <c r="AA109" s="23"/>
      <c r="AB109" s="23" t="s">
        <v>52</v>
      </c>
      <c r="AC109" s="23"/>
      <c r="AD109" s="23"/>
      <c r="AE109" s="23"/>
      <c r="AF109" s="23"/>
      <c r="AG109" s="23"/>
      <c r="AH109" s="23"/>
      <c r="AI109" s="23"/>
      <c r="AJ109" s="24">
        <v>1</v>
      </c>
      <c r="AK109" s="24"/>
      <c r="AL109" s="24"/>
      <c r="AM109" s="24"/>
      <c r="AN109" s="24"/>
      <c r="AO109" s="19"/>
      <c r="AP109" s="19"/>
      <c r="AQ109" s="19"/>
      <c r="AR109" s="19"/>
      <c r="AS109" s="19"/>
      <c r="AT109" s="24">
        <v>1</v>
      </c>
      <c r="AU109" s="24"/>
      <c r="AV109" s="24"/>
      <c r="AW109" s="24"/>
      <c r="AX109" s="24"/>
      <c r="AY109" s="24">
        <v>1</v>
      </c>
      <c r="AZ109" s="24"/>
      <c r="BA109" s="24"/>
      <c r="BB109" s="24"/>
      <c r="BC109" s="24"/>
      <c r="BD109" s="19"/>
      <c r="BE109" s="19"/>
      <c r="BF109" s="19"/>
      <c r="BG109" s="19"/>
      <c r="BH109" s="19"/>
      <c r="BI109" s="24">
        <v>1</v>
      </c>
      <c r="BJ109" s="24"/>
      <c r="BK109" s="24"/>
      <c r="BL109" s="24"/>
      <c r="BM109" s="24"/>
      <c r="BN109" s="24">
        <v>0</v>
      </c>
      <c r="BO109" s="24"/>
      <c r="BP109" s="24"/>
      <c r="BQ109" s="24"/>
      <c r="BR109" s="24"/>
      <c r="BS109" s="19"/>
      <c r="BT109" s="19"/>
      <c r="BU109" s="19"/>
      <c r="BV109" s="19"/>
      <c r="BW109" s="19"/>
      <c r="BX109" s="24">
        <v>0</v>
      </c>
      <c r="BY109" s="24"/>
      <c r="BZ109" s="24"/>
      <c r="CA109" s="24"/>
      <c r="CB109" s="24"/>
    </row>
    <row r="110" spans="1:80" s="4" customFormat="1" ht="22.5" customHeight="1">
      <c r="A110" s="17">
        <v>18</v>
      </c>
      <c r="B110" s="17"/>
      <c r="C110" s="23" t="s">
        <v>108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 t="s">
        <v>59</v>
      </c>
      <c r="Z110" s="23"/>
      <c r="AA110" s="23"/>
      <c r="AB110" s="23" t="s">
        <v>52</v>
      </c>
      <c r="AC110" s="23"/>
      <c r="AD110" s="23"/>
      <c r="AE110" s="23"/>
      <c r="AF110" s="23"/>
      <c r="AG110" s="23"/>
      <c r="AH110" s="23"/>
      <c r="AI110" s="23"/>
      <c r="AJ110" s="24">
        <v>2</v>
      </c>
      <c r="AK110" s="24"/>
      <c r="AL110" s="24"/>
      <c r="AM110" s="24"/>
      <c r="AN110" s="24"/>
      <c r="AO110" s="19"/>
      <c r="AP110" s="19"/>
      <c r="AQ110" s="19"/>
      <c r="AR110" s="19"/>
      <c r="AS110" s="19"/>
      <c r="AT110" s="24">
        <v>2</v>
      </c>
      <c r="AU110" s="24"/>
      <c r="AV110" s="24"/>
      <c r="AW110" s="24"/>
      <c r="AX110" s="24"/>
      <c r="AY110" s="24">
        <v>0</v>
      </c>
      <c r="AZ110" s="24"/>
      <c r="BA110" s="24"/>
      <c r="BB110" s="24"/>
      <c r="BC110" s="24"/>
      <c r="BD110" s="19"/>
      <c r="BE110" s="19"/>
      <c r="BF110" s="19"/>
      <c r="BG110" s="19"/>
      <c r="BH110" s="19"/>
      <c r="BI110" s="24">
        <v>0</v>
      </c>
      <c r="BJ110" s="24"/>
      <c r="BK110" s="24"/>
      <c r="BL110" s="24"/>
      <c r="BM110" s="24"/>
      <c r="BN110" s="24">
        <v>-2</v>
      </c>
      <c r="BO110" s="24"/>
      <c r="BP110" s="24"/>
      <c r="BQ110" s="24"/>
      <c r="BR110" s="24"/>
      <c r="BS110" s="19"/>
      <c r="BT110" s="19"/>
      <c r="BU110" s="19"/>
      <c r="BV110" s="19"/>
      <c r="BW110" s="19"/>
      <c r="BX110" s="24">
        <v>-2</v>
      </c>
      <c r="BY110" s="24"/>
      <c r="BZ110" s="24"/>
      <c r="CA110" s="24"/>
      <c r="CB110" s="24"/>
    </row>
    <row r="111" spans="1:80" s="4" customFormat="1" ht="30.75" customHeight="1">
      <c r="A111" s="17">
        <v>19</v>
      </c>
      <c r="B111" s="17"/>
      <c r="C111" s="36" t="s">
        <v>190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8"/>
      <c r="Y111" s="23" t="s">
        <v>59</v>
      </c>
      <c r="Z111" s="23"/>
      <c r="AA111" s="23"/>
      <c r="AB111" s="23" t="s">
        <v>52</v>
      </c>
      <c r="AC111" s="23"/>
      <c r="AD111" s="23"/>
      <c r="AE111" s="23"/>
      <c r="AF111" s="23"/>
      <c r="AG111" s="23"/>
      <c r="AH111" s="23"/>
      <c r="AI111" s="23"/>
      <c r="AJ111" s="32"/>
      <c r="AK111" s="32"/>
      <c r="AL111" s="32"/>
      <c r="AM111" s="32"/>
      <c r="AN111" s="32"/>
      <c r="AO111" s="19">
        <v>5</v>
      </c>
      <c r="AP111" s="19"/>
      <c r="AQ111" s="19"/>
      <c r="AR111" s="19"/>
      <c r="AS111" s="19"/>
      <c r="AT111" s="19">
        <v>5</v>
      </c>
      <c r="AU111" s="19"/>
      <c r="AV111" s="19"/>
      <c r="AW111" s="19"/>
      <c r="AX111" s="19"/>
      <c r="AY111" s="19"/>
      <c r="AZ111" s="19"/>
      <c r="BA111" s="19"/>
      <c r="BB111" s="19"/>
      <c r="BC111" s="19"/>
      <c r="BD111" s="19">
        <v>5</v>
      </c>
      <c r="BE111" s="19"/>
      <c r="BF111" s="19"/>
      <c r="BG111" s="19"/>
      <c r="BH111" s="19"/>
      <c r="BI111" s="19">
        <v>5</v>
      </c>
      <c r="BJ111" s="19"/>
      <c r="BK111" s="19"/>
      <c r="BL111" s="19"/>
      <c r="BM111" s="19"/>
      <c r="BN111" s="19"/>
      <c r="BO111" s="19"/>
      <c r="BP111" s="19"/>
      <c r="BQ111" s="19"/>
      <c r="BR111" s="19"/>
      <c r="BS111" s="19">
        <v>0</v>
      </c>
      <c r="BT111" s="19"/>
      <c r="BU111" s="19"/>
      <c r="BV111" s="19"/>
      <c r="BW111" s="19"/>
      <c r="BX111" s="19">
        <v>0</v>
      </c>
      <c r="BY111" s="19"/>
      <c r="BZ111" s="19"/>
      <c r="CA111" s="19"/>
      <c r="CB111" s="19"/>
    </row>
    <row r="112" spans="1:80" s="4" customFormat="1" ht="27" customHeight="1">
      <c r="A112" s="17">
        <v>20</v>
      </c>
      <c r="B112" s="17"/>
      <c r="C112" s="20" t="s">
        <v>109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2"/>
      <c r="Y112" s="23" t="s">
        <v>59</v>
      </c>
      <c r="Z112" s="23"/>
      <c r="AA112" s="23"/>
      <c r="AB112" s="23" t="s">
        <v>52</v>
      </c>
      <c r="AC112" s="23"/>
      <c r="AD112" s="23"/>
      <c r="AE112" s="23"/>
      <c r="AF112" s="23"/>
      <c r="AG112" s="23"/>
      <c r="AH112" s="23"/>
      <c r="AI112" s="23"/>
      <c r="AJ112" s="24">
        <v>1</v>
      </c>
      <c r="AK112" s="24"/>
      <c r="AL112" s="24"/>
      <c r="AM112" s="24"/>
      <c r="AN112" s="24"/>
      <c r="AO112" s="19"/>
      <c r="AP112" s="19"/>
      <c r="AQ112" s="19"/>
      <c r="AR112" s="19"/>
      <c r="AS112" s="19"/>
      <c r="AT112" s="24">
        <v>1</v>
      </c>
      <c r="AU112" s="24"/>
      <c r="AV112" s="24"/>
      <c r="AW112" s="24"/>
      <c r="AX112" s="24"/>
      <c r="AY112" s="24">
        <v>1</v>
      </c>
      <c r="AZ112" s="24"/>
      <c r="BA112" s="24"/>
      <c r="BB112" s="24"/>
      <c r="BC112" s="24"/>
      <c r="BD112" s="19"/>
      <c r="BE112" s="19"/>
      <c r="BF112" s="19"/>
      <c r="BG112" s="19"/>
      <c r="BH112" s="19"/>
      <c r="BI112" s="24">
        <v>1</v>
      </c>
      <c r="BJ112" s="24"/>
      <c r="BK112" s="24"/>
      <c r="BL112" s="24"/>
      <c r="BM112" s="24"/>
      <c r="BN112" s="24">
        <v>0</v>
      </c>
      <c r="BO112" s="24"/>
      <c r="BP112" s="24"/>
      <c r="BQ112" s="24"/>
      <c r="BR112" s="24"/>
      <c r="BS112" s="19"/>
      <c r="BT112" s="19"/>
      <c r="BU112" s="19"/>
      <c r="BV112" s="19"/>
      <c r="BW112" s="19"/>
      <c r="BX112" s="24">
        <v>0</v>
      </c>
      <c r="BY112" s="24"/>
      <c r="BZ112" s="24"/>
      <c r="CA112" s="24"/>
      <c r="CB112" s="24"/>
    </row>
    <row r="113" spans="1:80" s="4" customFormat="1" ht="25.5" customHeight="1">
      <c r="A113" s="17">
        <v>21</v>
      </c>
      <c r="B113" s="17"/>
      <c r="C113" s="20" t="s">
        <v>110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2"/>
      <c r="Y113" s="23" t="s">
        <v>59</v>
      </c>
      <c r="Z113" s="23"/>
      <c r="AA113" s="23"/>
      <c r="AB113" s="23" t="s">
        <v>52</v>
      </c>
      <c r="AC113" s="23"/>
      <c r="AD113" s="23"/>
      <c r="AE113" s="23"/>
      <c r="AF113" s="23"/>
      <c r="AG113" s="23"/>
      <c r="AH113" s="23"/>
      <c r="AI113" s="23"/>
      <c r="AJ113" s="24">
        <v>19</v>
      </c>
      <c r="AK113" s="24"/>
      <c r="AL113" s="24"/>
      <c r="AM113" s="24"/>
      <c r="AN113" s="24"/>
      <c r="AO113" s="19"/>
      <c r="AP113" s="19"/>
      <c r="AQ113" s="19"/>
      <c r="AR113" s="19"/>
      <c r="AS113" s="19"/>
      <c r="AT113" s="24">
        <v>19</v>
      </c>
      <c r="AU113" s="24"/>
      <c r="AV113" s="24"/>
      <c r="AW113" s="24"/>
      <c r="AX113" s="24"/>
      <c r="AY113" s="24">
        <v>19</v>
      </c>
      <c r="AZ113" s="24"/>
      <c r="BA113" s="24"/>
      <c r="BB113" s="24"/>
      <c r="BC113" s="24"/>
      <c r="BD113" s="19"/>
      <c r="BE113" s="19"/>
      <c r="BF113" s="19"/>
      <c r="BG113" s="19"/>
      <c r="BH113" s="19"/>
      <c r="BI113" s="24">
        <v>19</v>
      </c>
      <c r="BJ113" s="24"/>
      <c r="BK113" s="24"/>
      <c r="BL113" s="24"/>
      <c r="BM113" s="24"/>
      <c r="BN113" s="24">
        <v>0</v>
      </c>
      <c r="BO113" s="24"/>
      <c r="BP113" s="24"/>
      <c r="BQ113" s="24"/>
      <c r="BR113" s="24"/>
      <c r="BS113" s="19"/>
      <c r="BT113" s="19"/>
      <c r="BU113" s="19"/>
      <c r="BV113" s="19"/>
      <c r="BW113" s="19"/>
      <c r="BX113" s="24">
        <v>0</v>
      </c>
      <c r="BY113" s="24"/>
      <c r="BZ113" s="24"/>
      <c r="CA113" s="24"/>
      <c r="CB113" s="24"/>
    </row>
    <row r="114" spans="1:80" s="4" customFormat="1" ht="32.25" customHeight="1">
      <c r="A114" s="17">
        <v>22</v>
      </c>
      <c r="B114" s="17"/>
      <c r="C114" s="20" t="s">
        <v>111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2"/>
      <c r="Y114" s="23" t="s">
        <v>59</v>
      </c>
      <c r="Z114" s="23"/>
      <c r="AA114" s="23"/>
      <c r="AB114" s="23" t="s">
        <v>52</v>
      </c>
      <c r="AC114" s="23"/>
      <c r="AD114" s="23"/>
      <c r="AE114" s="23"/>
      <c r="AF114" s="23"/>
      <c r="AG114" s="23"/>
      <c r="AH114" s="23"/>
      <c r="AI114" s="23"/>
      <c r="AJ114" s="24"/>
      <c r="AK114" s="24"/>
      <c r="AL114" s="24"/>
      <c r="AM114" s="24"/>
      <c r="AN114" s="24"/>
      <c r="AO114" s="19">
        <v>12</v>
      </c>
      <c r="AP114" s="19"/>
      <c r="AQ114" s="19"/>
      <c r="AR114" s="19"/>
      <c r="AS114" s="19"/>
      <c r="AT114" s="24">
        <v>12</v>
      </c>
      <c r="AU114" s="24"/>
      <c r="AV114" s="24"/>
      <c r="AW114" s="24"/>
      <c r="AX114" s="24"/>
      <c r="AY114" s="24"/>
      <c r="AZ114" s="24"/>
      <c r="BA114" s="24"/>
      <c r="BB114" s="24"/>
      <c r="BC114" s="24"/>
      <c r="BD114" s="19">
        <v>12</v>
      </c>
      <c r="BE114" s="19"/>
      <c r="BF114" s="19"/>
      <c r="BG114" s="19"/>
      <c r="BH114" s="19"/>
      <c r="BI114" s="24">
        <v>12</v>
      </c>
      <c r="BJ114" s="24"/>
      <c r="BK114" s="24"/>
      <c r="BL114" s="24"/>
      <c r="BM114" s="24"/>
      <c r="BN114" s="24"/>
      <c r="BO114" s="24"/>
      <c r="BP114" s="24"/>
      <c r="BQ114" s="24"/>
      <c r="BR114" s="24"/>
      <c r="BS114" s="19">
        <v>0</v>
      </c>
      <c r="BT114" s="19"/>
      <c r="BU114" s="19"/>
      <c r="BV114" s="19"/>
      <c r="BW114" s="19"/>
      <c r="BX114" s="24">
        <v>0</v>
      </c>
      <c r="BY114" s="24"/>
      <c r="BZ114" s="24"/>
      <c r="CA114" s="24"/>
      <c r="CB114" s="24"/>
    </row>
    <row r="115" spans="1:80" s="4" customFormat="1" ht="22.5" customHeight="1">
      <c r="A115" s="17">
        <v>23</v>
      </c>
      <c r="B115" s="17"/>
      <c r="C115" s="20" t="s">
        <v>191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2"/>
      <c r="Y115" s="23" t="s">
        <v>59</v>
      </c>
      <c r="Z115" s="23"/>
      <c r="AA115" s="23"/>
      <c r="AB115" s="23" t="s">
        <v>52</v>
      </c>
      <c r="AC115" s="23"/>
      <c r="AD115" s="23"/>
      <c r="AE115" s="23"/>
      <c r="AF115" s="23"/>
      <c r="AG115" s="23"/>
      <c r="AH115" s="23"/>
      <c r="AI115" s="23"/>
      <c r="AJ115" s="24"/>
      <c r="AK115" s="24"/>
      <c r="AL115" s="24"/>
      <c r="AM115" s="24"/>
      <c r="AN115" s="24"/>
      <c r="AO115" s="19">
        <v>3</v>
      </c>
      <c r="AP115" s="19"/>
      <c r="AQ115" s="19"/>
      <c r="AR115" s="19"/>
      <c r="AS115" s="19"/>
      <c r="AT115" s="24">
        <v>3</v>
      </c>
      <c r="AU115" s="24"/>
      <c r="AV115" s="24"/>
      <c r="AW115" s="24"/>
      <c r="AX115" s="24"/>
      <c r="AY115" s="24"/>
      <c r="AZ115" s="24"/>
      <c r="BA115" s="24"/>
      <c r="BB115" s="24"/>
      <c r="BC115" s="24"/>
      <c r="BD115" s="19">
        <v>3</v>
      </c>
      <c r="BE115" s="19"/>
      <c r="BF115" s="19"/>
      <c r="BG115" s="19"/>
      <c r="BH115" s="19"/>
      <c r="BI115" s="24">
        <v>3</v>
      </c>
      <c r="BJ115" s="24"/>
      <c r="BK115" s="24"/>
      <c r="BL115" s="24"/>
      <c r="BM115" s="24"/>
      <c r="BN115" s="24"/>
      <c r="BO115" s="24"/>
      <c r="BP115" s="24"/>
      <c r="BQ115" s="24"/>
      <c r="BR115" s="24"/>
      <c r="BS115" s="19">
        <v>0</v>
      </c>
      <c r="BT115" s="19"/>
      <c r="BU115" s="19"/>
      <c r="BV115" s="19"/>
      <c r="BW115" s="19"/>
      <c r="BX115" s="24">
        <v>0</v>
      </c>
      <c r="BY115" s="24"/>
      <c r="BZ115" s="24"/>
      <c r="CA115" s="24"/>
      <c r="CB115" s="24"/>
    </row>
    <row r="116" spans="1:80" s="4" customFormat="1" ht="22.5" customHeight="1">
      <c r="A116" s="17">
        <v>24</v>
      </c>
      <c r="B116" s="17"/>
      <c r="C116" s="20" t="s">
        <v>192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3" t="s">
        <v>59</v>
      </c>
      <c r="Z116" s="23"/>
      <c r="AA116" s="23"/>
      <c r="AB116" s="23" t="s">
        <v>52</v>
      </c>
      <c r="AC116" s="23"/>
      <c r="AD116" s="23"/>
      <c r="AE116" s="23"/>
      <c r="AF116" s="23"/>
      <c r="AG116" s="23"/>
      <c r="AH116" s="23"/>
      <c r="AI116" s="23"/>
      <c r="AJ116" s="24"/>
      <c r="AK116" s="24"/>
      <c r="AL116" s="24"/>
      <c r="AM116" s="24"/>
      <c r="AN116" s="24"/>
      <c r="AO116" s="19">
        <v>8</v>
      </c>
      <c r="AP116" s="19"/>
      <c r="AQ116" s="19"/>
      <c r="AR116" s="19"/>
      <c r="AS116" s="19"/>
      <c r="AT116" s="24">
        <v>8</v>
      </c>
      <c r="AU116" s="24"/>
      <c r="AV116" s="24"/>
      <c r="AW116" s="24"/>
      <c r="AX116" s="24"/>
      <c r="AY116" s="24"/>
      <c r="AZ116" s="24"/>
      <c r="BA116" s="24"/>
      <c r="BB116" s="24"/>
      <c r="BC116" s="24"/>
      <c r="BD116" s="19">
        <v>8</v>
      </c>
      <c r="BE116" s="19"/>
      <c r="BF116" s="19"/>
      <c r="BG116" s="19"/>
      <c r="BH116" s="19"/>
      <c r="BI116" s="24">
        <v>8</v>
      </c>
      <c r="BJ116" s="24"/>
      <c r="BK116" s="24"/>
      <c r="BL116" s="24"/>
      <c r="BM116" s="24"/>
      <c r="BN116" s="24"/>
      <c r="BO116" s="24"/>
      <c r="BP116" s="24"/>
      <c r="BQ116" s="24"/>
      <c r="BR116" s="24"/>
      <c r="BS116" s="19">
        <v>0</v>
      </c>
      <c r="BT116" s="19"/>
      <c r="BU116" s="19"/>
      <c r="BV116" s="19"/>
      <c r="BW116" s="19"/>
      <c r="BX116" s="24">
        <v>0</v>
      </c>
      <c r="BY116" s="24"/>
      <c r="BZ116" s="24"/>
      <c r="CA116" s="24"/>
      <c r="CB116" s="24"/>
    </row>
    <row r="117" spans="1:80" s="4" customFormat="1" ht="22.5" customHeight="1">
      <c r="A117" s="17">
        <v>25</v>
      </c>
      <c r="B117" s="17"/>
      <c r="C117" s="23" t="s">
        <v>193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 t="s">
        <v>59</v>
      </c>
      <c r="Z117" s="23"/>
      <c r="AA117" s="23"/>
      <c r="AB117" s="23" t="s">
        <v>52</v>
      </c>
      <c r="AC117" s="23"/>
      <c r="AD117" s="23"/>
      <c r="AE117" s="23"/>
      <c r="AF117" s="23"/>
      <c r="AG117" s="23"/>
      <c r="AH117" s="23"/>
      <c r="AI117" s="23"/>
      <c r="AJ117" s="24">
        <v>4</v>
      </c>
      <c r="AK117" s="24"/>
      <c r="AL117" s="24"/>
      <c r="AM117" s="24"/>
      <c r="AN117" s="24"/>
      <c r="AO117" s="19"/>
      <c r="AP117" s="19"/>
      <c r="AQ117" s="19"/>
      <c r="AR117" s="19"/>
      <c r="AS117" s="19"/>
      <c r="AT117" s="24">
        <v>4</v>
      </c>
      <c r="AU117" s="24"/>
      <c r="AV117" s="24"/>
      <c r="AW117" s="24"/>
      <c r="AX117" s="24"/>
      <c r="AY117" s="24">
        <v>4</v>
      </c>
      <c r="AZ117" s="24"/>
      <c r="BA117" s="24"/>
      <c r="BB117" s="24"/>
      <c r="BC117" s="24"/>
      <c r="BD117" s="19"/>
      <c r="BE117" s="19"/>
      <c r="BF117" s="19"/>
      <c r="BG117" s="19"/>
      <c r="BH117" s="19"/>
      <c r="BI117" s="24">
        <v>4</v>
      </c>
      <c r="BJ117" s="24"/>
      <c r="BK117" s="24"/>
      <c r="BL117" s="24"/>
      <c r="BM117" s="24"/>
      <c r="BN117" s="24">
        <v>0</v>
      </c>
      <c r="BO117" s="24"/>
      <c r="BP117" s="24"/>
      <c r="BQ117" s="24"/>
      <c r="BR117" s="24"/>
      <c r="BS117" s="19"/>
      <c r="BT117" s="19"/>
      <c r="BU117" s="19"/>
      <c r="BV117" s="19"/>
      <c r="BW117" s="19"/>
      <c r="BX117" s="24">
        <v>0</v>
      </c>
      <c r="BY117" s="24"/>
      <c r="BZ117" s="24"/>
      <c r="CA117" s="24"/>
      <c r="CB117" s="24"/>
    </row>
    <row r="118" spans="1:80" s="4" customFormat="1" ht="22.5" customHeight="1">
      <c r="A118" s="17">
        <v>26</v>
      </c>
      <c r="B118" s="17"/>
      <c r="C118" s="23" t="s">
        <v>112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 t="s">
        <v>59</v>
      </c>
      <c r="Z118" s="23"/>
      <c r="AA118" s="23"/>
      <c r="AB118" s="23" t="s">
        <v>52</v>
      </c>
      <c r="AC118" s="23"/>
      <c r="AD118" s="23"/>
      <c r="AE118" s="23"/>
      <c r="AF118" s="23"/>
      <c r="AG118" s="23"/>
      <c r="AH118" s="23"/>
      <c r="AI118" s="23"/>
      <c r="AJ118" s="24">
        <v>1</v>
      </c>
      <c r="AK118" s="24"/>
      <c r="AL118" s="24"/>
      <c r="AM118" s="24"/>
      <c r="AN118" s="24"/>
      <c r="AO118" s="19"/>
      <c r="AP118" s="19"/>
      <c r="AQ118" s="19"/>
      <c r="AR118" s="19"/>
      <c r="AS118" s="19"/>
      <c r="AT118" s="24">
        <v>1</v>
      </c>
      <c r="AU118" s="24"/>
      <c r="AV118" s="24"/>
      <c r="AW118" s="24"/>
      <c r="AX118" s="24"/>
      <c r="AY118" s="24">
        <v>1</v>
      </c>
      <c r="AZ118" s="24"/>
      <c r="BA118" s="24"/>
      <c r="BB118" s="24"/>
      <c r="BC118" s="24"/>
      <c r="BD118" s="19"/>
      <c r="BE118" s="19"/>
      <c r="BF118" s="19"/>
      <c r="BG118" s="19"/>
      <c r="BH118" s="19"/>
      <c r="BI118" s="24">
        <v>1</v>
      </c>
      <c r="BJ118" s="24"/>
      <c r="BK118" s="24"/>
      <c r="BL118" s="24"/>
      <c r="BM118" s="24"/>
      <c r="BN118" s="24">
        <v>0</v>
      </c>
      <c r="BO118" s="24"/>
      <c r="BP118" s="24"/>
      <c r="BQ118" s="24"/>
      <c r="BR118" s="24"/>
      <c r="BS118" s="19"/>
      <c r="BT118" s="19"/>
      <c r="BU118" s="19"/>
      <c r="BV118" s="19"/>
      <c r="BW118" s="19"/>
      <c r="BX118" s="24">
        <v>0</v>
      </c>
      <c r="BY118" s="24"/>
      <c r="BZ118" s="24"/>
      <c r="CA118" s="24"/>
      <c r="CB118" s="24"/>
    </row>
    <row r="119" spans="1:69" s="120" customFormat="1" ht="36" customHeight="1">
      <c r="A119" s="117" t="s">
        <v>231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</row>
    <row r="120" spans="1:80" s="4" customFormat="1" ht="12" customHeight="1">
      <c r="A120" s="25" t="s">
        <v>49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</row>
    <row r="121" spans="1:80" s="4" customFormat="1" ht="22.5" customHeight="1">
      <c r="A121" s="17">
        <v>1</v>
      </c>
      <c r="B121" s="17"/>
      <c r="C121" s="23" t="s">
        <v>194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 t="s">
        <v>92</v>
      </c>
      <c r="Z121" s="23"/>
      <c r="AA121" s="23"/>
      <c r="AB121" s="23" t="s">
        <v>52</v>
      </c>
      <c r="AC121" s="23"/>
      <c r="AD121" s="23"/>
      <c r="AE121" s="23"/>
      <c r="AF121" s="23"/>
      <c r="AG121" s="23"/>
      <c r="AH121" s="23"/>
      <c r="AI121" s="23"/>
      <c r="AJ121" s="24">
        <v>32000</v>
      </c>
      <c r="AK121" s="24"/>
      <c r="AL121" s="24"/>
      <c r="AM121" s="24"/>
      <c r="AN121" s="24"/>
      <c r="AO121" s="19"/>
      <c r="AP121" s="19"/>
      <c r="AQ121" s="19"/>
      <c r="AR121" s="19"/>
      <c r="AS121" s="19"/>
      <c r="AT121" s="24">
        <v>32000</v>
      </c>
      <c r="AU121" s="24"/>
      <c r="AV121" s="24"/>
      <c r="AW121" s="24"/>
      <c r="AX121" s="24"/>
      <c r="AY121" s="24">
        <v>32000</v>
      </c>
      <c r="AZ121" s="24"/>
      <c r="BA121" s="24"/>
      <c r="BB121" s="24"/>
      <c r="BC121" s="24"/>
      <c r="BD121" s="19"/>
      <c r="BE121" s="19"/>
      <c r="BF121" s="19"/>
      <c r="BG121" s="19"/>
      <c r="BH121" s="19"/>
      <c r="BI121" s="24">
        <v>32000</v>
      </c>
      <c r="BJ121" s="24"/>
      <c r="BK121" s="24"/>
      <c r="BL121" s="24"/>
      <c r="BM121" s="24"/>
      <c r="BN121" s="24">
        <v>0</v>
      </c>
      <c r="BO121" s="24"/>
      <c r="BP121" s="24"/>
      <c r="BQ121" s="24"/>
      <c r="BR121" s="24"/>
      <c r="BS121" s="19"/>
      <c r="BT121" s="19"/>
      <c r="BU121" s="19"/>
      <c r="BV121" s="19"/>
      <c r="BW121" s="19"/>
      <c r="BX121" s="24">
        <v>0</v>
      </c>
      <c r="BY121" s="24"/>
      <c r="BZ121" s="24"/>
      <c r="CA121" s="24"/>
      <c r="CB121" s="24"/>
    </row>
    <row r="122" spans="1:80" s="4" customFormat="1" ht="22.5" customHeight="1">
      <c r="A122" s="17">
        <v>2</v>
      </c>
      <c r="B122" s="17"/>
      <c r="C122" s="23" t="s">
        <v>113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 t="s">
        <v>93</v>
      </c>
      <c r="Z122" s="23"/>
      <c r="AA122" s="23"/>
      <c r="AB122" s="23" t="s">
        <v>52</v>
      </c>
      <c r="AC122" s="23"/>
      <c r="AD122" s="23"/>
      <c r="AE122" s="23"/>
      <c r="AF122" s="23"/>
      <c r="AG122" s="23"/>
      <c r="AH122" s="23"/>
      <c r="AI122" s="23"/>
      <c r="AJ122" s="24">
        <v>285748</v>
      </c>
      <c r="AK122" s="24"/>
      <c r="AL122" s="24"/>
      <c r="AM122" s="24"/>
      <c r="AN122" s="24"/>
      <c r="AO122" s="19"/>
      <c r="AP122" s="19"/>
      <c r="AQ122" s="19"/>
      <c r="AR122" s="19"/>
      <c r="AS122" s="19"/>
      <c r="AT122" s="24">
        <v>285748</v>
      </c>
      <c r="AU122" s="24"/>
      <c r="AV122" s="24"/>
      <c r="AW122" s="24"/>
      <c r="AX122" s="24"/>
      <c r="AY122" s="24">
        <v>285748</v>
      </c>
      <c r="AZ122" s="24"/>
      <c r="BA122" s="24"/>
      <c r="BB122" s="24"/>
      <c r="BC122" s="24"/>
      <c r="BD122" s="19"/>
      <c r="BE122" s="19"/>
      <c r="BF122" s="19"/>
      <c r="BG122" s="19"/>
      <c r="BH122" s="19"/>
      <c r="BI122" s="24">
        <v>285748</v>
      </c>
      <c r="BJ122" s="24"/>
      <c r="BK122" s="24"/>
      <c r="BL122" s="24"/>
      <c r="BM122" s="24"/>
      <c r="BN122" s="24">
        <v>0</v>
      </c>
      <c r="BO122" s="24"/>
      <c r="BP122" s="24"/>
      <c r="BQ122" s="24"/>
      <c r="BR122" s="24"/>
      <c r="BS122" s="19"/>
      <c r="BT122" s="19"/>
      <c r="BU122" s="19"/>
      <c r="BV122" s="19"/>
      <c r="BW122" s="19"/>
      <c r="BX122" s="24">
        <v>0</v>
      </c>
      <c r="BY122" s="24"/>
      <c r="BZ122" s="24"/>
      <c r="CA122" s="24"/>
      <c r="CB122" s="24"/>
    </row>
    <row r="123" spans="1:80" s="4" customFormat="1" ht="22.5" customHeight="1">
      <c r="A123" s="17">
        <v>3</v>
      </c>
      <c r="B123" s="17"/>
      <c r="C123" s="36" t="s">
        <v>195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8"/>
      <c r="Y123" s="23" t="s">
        <v>94</v>
      </c>
      <c r="Z123" s="23"/>
      <c r="AA123" s="23"/>
      <c r="AB123" s="23" t="s">
        <v>52</v>
      </c>
      <c r="AC123" s="23"/>
      <c r="AD123" s="23"/>
      <c r="AE123" s="23"/>
      <c r="AF123" s="23"/>
      <c r="AG123" s="23"/>
      <c r="AH123" s="23"/>
      <c r="AI123" s="23"/>
      <c r="AJ123" s="32">
        <v>5221.5</v>
      </c>
      <c r="AK123" s="32"/>
      <c r="AL123" s="32"/>
      <c r="AM123" s="32"/>
      <c r="AN123" s="32"/>
      <c r="AO123" s="32"/>
      <c r="AP123" s="32"/>
      <c r="AQ123" s="32"/>
      <c r="AR123" s="32"/>
      <c r="AS123" s="32"/>
      <c r="AT123" s="32">
        <v>5221.5</v>
      </c>
      <c r="AU123" s="32"/>
      <c r="AV123" s="32"/>
      <c r="AW123" s="32"/>
      <c r="AX123" s="32"/>
      <c r="AY123" s="32">
        <v>5221.5</v>
      </c>
      <c r="AZ123" s="32"/>
      <c r="BA123" s="32"/>
      <c r="BB123" s="32"/>
      <c r="BC123" s="32"/>
      <c r="BD123" s="32"/>
      <c r="BE123" s="32"/>
      <c r="BF123" s="32"/>
      <c r="BG123" s="32"/>
      <c r="BH123" s="32"/>
      <c r="BI123" s="32">
        <v>5221.5</v>
      </c>
      <c r="BJ123" s="32"/>
      <c r="BK123" s="32"/>
      <c r="BL123" s="32"/>
      <c r="BM123" s="32"/>
      <c r="BN123" s="24">
        <v>0</v>
      </c>
      <c r="BO123" s="24"/>
      <c r="BP123" s="24"/>
      <c r="BQ123" s="24"/>
      <c r="BR123" s="24"/>
      <c r="BS123" s="19"/>
      <c r="BT123" s="19"/>
      <c r="BU123" s="19"/>
      <c r="BV123" s="19"/>
      <c r="BW123" s="19"/>
      <c r="BX123" s="24">
        <v>0</v>
      </c>
      <c r="BY123" s="24"/>
      <c r="BZ123" s="24"/>
      <c r="CA123" s="24"/>
      <c r="CB123" s="24"/>
    </row>
    <row r="124" spans="1:80" s="4" customFormat="1" ht="22.5" customHeight="1">
      <c r="A124" s="17">
        <v>4</v>
      </c>
      <c r="B124" s="17"/>
      <c r="C124" s="20" t="s">
        <v>114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2"/>
      <c r="Y124" s="23" t="s">
        <v>74</v>
      </c>
      <c r="Z124" s="23"/>
      <c r="AA124" s="23"/>
      <c r="AB124" s="23" t="s">
        <v>52</v>
      </c>
      <c r="AC124" s="23"/>
      <c r="AD124" s="23"/>
      <c r="AE124" s="23"/>
      <c r="AF124" s="23"/>
      <c r="AG124" s="23"/>
      <c r="AH124" s="23"/>
      <c r="AI124" s="23"/>
      <c r="AJ124" s="24">
        <v>11800</v>
      </c>
      <c r="AK124" s="24"/>
      <c r="AL124" s="24"/>
      <c r="AM124" s="24"/>
      <c r="AN124" s="24"/>
      <c r="AO124" s="19"/>
      <c r="AP124" s="19"/>
      <c r="AQ124" s="19"/>
      <c r="AR124" s="19"/>
      <c r="AS124" s="19"/>
      <c r="AT124" s="24">
        <v>11800</v>
      </c>
      <c r="AU124" s="24"/>
      <c r="AV124" s="24"/>
      <c r="AW124" s="24"/>
      <c r="AX124" s="24"/>
      <c r="AY124" s="24">
        <v>11800</v>
      </c>
      <c r="AZ124" s="24"/>
      <c r="BA124" s="24"/>
      <c r="BB124" s="24"/>
      <c r="BC124" s="24"/>
      <c r="BD124" s="19"/>
      <c r="BE124" s="19"/>
      <c r="BF124" s="19"/>
      <c r="BG124" s="19"/>
      <c r="BH124" s="19"/>
      <c r="BI124" s="24">
        <v>11800</v>
      </c>
      <c r="BJ124" s="24"/>
      <c r="BK124" s="24"/>
      <c r="BL124" s="24"/>
      <c r="BM124" s="24"/>
      <c r="BN124" s="24">
        <v>0</v>
      </c>
      <c r="BO124" s="24"/>
      <c r="BP124" s="24"/>
      <c r="BQ124" s="24"/>
      <c r="BR124" s="24"/>
      <c r="BS124" s="19"/>
      <c r="BT124" s="19"/>
      <c r="BU124" s="19"/>
      <c r="BV124" s="19"/>
      <c r="BW124" s="19"/>
      <c r="BX124" s="24">
        <v>0</v>
      </c>
      <c r="BY124" s="24"/>
      <c r="BZ124" s="24"/>
      <c r="CA124" s="24"/>
      <c r="CB124" s="24"/>
    </row>
    <row r="125" spans="1:80" s="4" customFormat="1" ht="22.5" customHeight="1">
      <c r="A125" s="17">
        <v>5</v>
      </c>
      <c r="B125" s="17"/>
      <c r="C125" s="20" t="s">
        <v>196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2"/>
      <c r="Y125" s="23" t="s">
        <v>98</v>
      </c>
      <c r="Z125" s="23"/>
      <c r="AA125" s="23"/>
      <c r="AB125" s="23" t="s">
        <v>52</v>
      </c>
      <c r="AC125" s="23"/>
      <c r="AD125" s="23"/>
      <c r="AE125" s="23"/>
      <c r="AF125" s="23"/>
      <c r="AG125" s="23"/>
      <c r="AH125" s="23"/>
      <c r="AI125" s="23"/>
      <c r="AJ125" s="24">
        <v>6892</v>
      </c>
      <c r="AK125" s="24"/>
      <c r="AL125" s="24"/>
      <c r="AM125" s="24"/>
      <c r="AN125" s="24"/>
      <c r="AO125" s="19"/>
      <c r="AP125" s="19"/>
      <c r="AQ125" s="19"/>
      <c r="AR125" s="19"/>
      <c r="AS125" s="19"/>
      <c r="AT125" s="24">
        <v>6892</v>
      </c>
      <c r="AU125" s="24"/>
      <c r="AV125" s="24"/>
      <c r="AW125" s="24"/>
      <c r="AX125" s="24"/>
      <c r="AY125" s="24">
        <v>6892</v>
      </c>
      <c r="AZ125" s="24"/>
      <c r="BA125" s="24"/>
      <c r="BB125" s="24"/>
      <c r="BC125" s="24"/>
      <c r="BD125" s="19"/>
      <c r="BE125" s="19"/>
      <c r="BF125" s="19"/>
      <c r="BG125" s="19"/>
      <c r="BH125" s="19"/>
      <c r="BI125" s="24">
        <v>6892</v>
      </c>
      <c r="BJ125" s="24"/>
      <c r="BK125" s="24"/>
      <c r="BL125" s="24"/>
      <c r="BM125" s="24"/>
      <c r="BN125" s="24">
        <v>0</v>
      </c>
      <c r="BO125" s="24"/>
      <c r="BP125" s="24"/>
      <c r="BQ125" s="24"/>
      <c r="BR125" s="24"/>
      <c r="BS125" s="19"/>
      <c r="BT125" s="19"/>
      <c r="BU125" s="19"/>
      <c r="BV125" s="19"/>
      <c r="BW125" s="19"/>
      <c r="BX125" s="24">
        <v>0</v>
      </c>
      <c r="BY125" s="24"/>
      <c r="BZ125" s="24"/>
      <c r="CA125" s="24"/>
      <c r="CB125" s="24"/>
    </row>
    <row r="126" spans="1:80" s="4" customFormat="1" ht="34.5" customHeight="1">
      <c r="A126" s="17">
        <v>6</v>
      </c>
      <c r="B126" s="17"/>
      <c r="C126" s="20" t="s">
        <v>115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2"/>
      <c r="Y126" s="23" t="s">
        <v>78</v>
      </c>
      <c r="Z126" s="23"/>
      <c r="AA126" s="23"/>
      <c r="AB126" s="23" t="s">
        <v>52</v>
      </c>
      <c r="AC126" s="23"/>
      <c r="AD126" s="23"/>
      <c r="AE126" s="23"/>
      <c r="AF126" s="23"/>
      <c r="AG126" s="23"/>
      <c r="AH126" s="23"/>
      <c r="AI126" s="23"/>
      <c r="AJ126" s="24">
        <v>1</v>
      </c>
      <c r="AK126" s="24"/>
      <c r="AL126" s="24"/>
      <c r="AM126" s="24"/>
      <c r="AN126" s="24"/>
      <c r="AO126" s="19"/>
      <c r="AP126" s="19"/>
      <c r="AQ126" s="19"/>
      <c r="AR126" s="19"/>
      <c r="AS126" s="19"/>
      <c r="AT126" s="24">
        <v>1</v>
      </c>
      <c r="AU126" s="24"/>
      <c r="AV126" s="24"/>
      <c r="AW126" s="24"/>
      <c r="AX126" s="24"/>
      <c r="AY126" s="24">
        <v>1</v>
      </c>
      <c r="AZ126" s="24"/>
      <c r="BA126" s="24"/>
      <c r="BB126" s="24"/>
      <c r="BC126" s="24"/>
      <c r="BD126" s="19"/>
      <c r="BE126" s="19"/>
      <c r="BF126" s="19"/>
      <c r="BG126" s="19"/>
      <c r="BH126" s="19"/>
      <c r="BI126" s="24">
        <v>1</v>
      </c>
      <c r="BJ126" s="24"/>
      <c r="BK126" s="24"/>
      <c r="BL126" s="24"/>
      <c r="BM126" s="24"/>
      <c r="BN126" s="24">
        <v>0</v>
      </c>
      <c r="BO126" s="24"/>
      <c r="BP126" s="24"/>
      <c r="BQ126" s="24"/>
      <c r="BR126" s="24"/>
      <c r="BS126" s="19"/>
      <c r="BT126" s="19"/>
      <c r="BU126" s="19"/>
      <c r="BV126" s="19"/>
      <c r="BW126" s="19"/>
      <c r="BX126" s="24">
        <v>0</v>
      </c>
      <c r="BY126" s="24"/>
      <c r="BZ126" s="24"/>
      <c r="CA126" s="24"/>
      <c r="CB126" s="24"/>
    </row>
    <row r="127" spans="1:80" s="4" customFormat="1" ht="22.5" customHeight="1">
      <c r="A127" s="17">
        <v>7</v>
      </c>
      <c r="B127" s="17"/>
      <c r="C127" s="20" t="s">
        <v>172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2"/>
      <c r="Y127" s="23" t="s">
        <v>78</v>
      </c>
      <c r="Z127" s="23"/>
      <c r="AA127" s="23"/>
      <c r="AB127" s="23" t="s">
        <v>52</v>
      </c>
      <c r="AC127" s="23"/>
      <c r="AD127" s="23"/>
      <c r="AE127" s="23"/>
      <c r="AF127" s="23"/>
      <c r="AG127" s="23"/>
      <c r="AH127" s="23"/>
      <c r="AI127" s="23"/>
      <c r="AJ127" s="24">
        <v>16</v>
      </c>
      <c r="AK127" s="24"/>
      <c r="AL127" s="24"/>
      <c r="AM127" s="24"/>
      <c r="AN127" s="24"/>
      <c r="AO127" s="19"/>
      <c r="AP127" s="19"/>
      <c r="AQ127" s="19"/>
      <c r="AR127" s="19"/>
      <c r="AS127" s="19"/>
      <c r="AT127" s="24">
        <v>16</v>
      </c>
      <c r="AU127" s="24"/>
      <c r="AV127" s="24"/>
      <c r="AW127" s="24"/>
      <c r="AX127" s="24"/>
      <c r="AY127" s="24">
        <v>0</v>
      </c>
      <c r="AZ127" s="24"/>
      <c r="BA127" s="24"/>
      <c r="BB127" s="24"/>
      <c r="BC127" s="24"/>
      <c r="BD127" s="19"/>
      <c r="BE127" s="19"/>
      <c r="BF127" s="19"/>
      <c r="BG127" s="19"/>
      <c r="BH127" s="19"/>
      <c r="BI127" s="24">
        <v>0</v>
      </c>
      <c r="BJ127" s="24"/>
      <c r="BK127" s="24"/>
      <c r="BL127" s="24"/>
      <c r="BM127" s="24"/>
      <c r="BN127" s="24">
        <v>-16</v>
      </c>
      <c r="BO127" s="24"/>
      <c r="BP127" s="24"/>
      <c r="BQ127" s="24"/>
      <c r="BR127" s="24"/>
      <c r="BS127" s="19"/>
      <c r="BT127" s="19"/>
      <c r="BU127" s="19"/>
      <c r="BV127" s="19"/>
      <c r="BW127" s="19"/>
      <c r="BX127" s="24">
        <v>-16</v>
      </c>
      <c r="BY127" s="24"/>
      <c r="BZ127" s="24"/>
      <c r="CA127" s="24"/>
      <c r="CB127" s="24"/>
    </row>
    <row r="128" spans="1:80" s="4" customFormat="1" ht="22.5" customHeight="1">
      <c r="A128" s="17">
        <v>8</v>
      </c>
      <c r="B128" s="17"/>
      <c r="C128" s="20" t="s">
        <v>197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2"/>
      <c r="Y128" s="23" t="s">
        <v>78</v>
      </c>
      <c r="Z128" s="23"/>
      <c r="AA128" s="23"/>
      <c r="AB128" s="23" t="s">
        <v>52</v>
      </c>
      <c r="AC128" s="23"/>
      <c r="AD128" s="23"/>
      <c r="AE128" s="23"/>
      <c r="AF128" s="23"/>
      <c r="AG128" s="23"/>
      <c r="AH128" s="23"/>
      <c r="AI128" s="23"/>
      <c r="AJ128" s="24">
        <v>28</v>
      </c>
      <c r="AK128" s="24"/>
      <c r="AL128" s="24"/>
      <c r="AM128" s="24"/>
      <c r="AN128" s="24"/>
      <c r="AO128" s="19"/>
      <c r="AP128" s="19"/>
      <c r="AQ128" s="19"/>
      <c r="AR128" s="19"/>
      <c r="AS128" s="19"/>
      <c r="AT128" s="24">
        <v>28</v>
      </c>
      <c r="AU128" s="24"/>
      <c r="AV128" s="24"/>
      <c r="AW128" s="24"/>
      <c r="AX128" s="24"/>
      <c r="AY128" s="24">
        <v>28</v>
      </c>
      <c r="AZ128" s="24"/>
      <c r="BA128" s="24"/>
      <c r="BB128" s="24"/>
      <c r="BC128" s="24"/>
      <c r="BD128" s="19"/>
      <c r="BE128" s="19"/>
      <c r="BF128" s="19"/>
      <c r="BG128" s="19"/>
      <c r="BH128" s="19"/>
      <c r="BI128" s="24">
        <v>28</v>
      </c>
      <c r="BJ128" s="24"/>
      <c r="BK128" s="24"/>
      <c r="BL128" s="24"/>
      <c r="BM128" s="24"/>
      <c r="BN128" s="24">
        <v>0</v>
      </c>
      <c r="BO128" s="24"/>
      <c r="BP128" s="24"/>
      <c r="BQ128" s="24"/>
      <c r="BR128" s="24"/>
      <c r="BS128" s="19"/>
      <c r="BT128" s="19"/>
      <c r="BU128" s="19"/>
      <c r="BV128" s="19"/>
      <c r="BW128" s="19"/>
      <c r="BX128" s="24">
        <v>0</v>
      </c>
      <c r="BY128" s="24"/>
      <c r="BZ128" s="24"/>
      <c r="CA128" s="24"/>
      <c r="CB128" s="24"/>
    </row>
    <row r="129" spans="1:80" s="4" customFormat="1" ht="22.5" customHeight="1">
      <c r="A129" s="17">
        <v>9</v>
      </c>
      <c r="B129" s="17"/>
      <c r="C129" s="23" t="s">
        <v>198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 t="s">
        <v>100</v>
      </c>
      <c r="Z129" s="23"/>
      <c r="AA129" s="23"/>
      <c r="AB129" s="23" t="s">
        <v>52</v>
      </c>
      <c r="AC129" s="23"/>
      <c r="AD129" s="23"/>
      <c r="AE129" s="23"/>
      <c r="AF129" s="23"/>
      <c r="AG129" s="23"/>
      <c r="AH129" s="23"/>
      <c r="AI129" s="23"/>
      <c r="AJ129" s="24">
        <v>5</v>
      </c>
      <c r="AK129" s="24"/>
      <c r="AL129" s="24"/>
      <c r="AM129" s="24"/>
      <c r="AN129" s="24"/>
      <c r="AO129" s="19"/>
      <c r="AP129" s="19"/>
      <c r="AQ129" s="19"/>
      <c r="AR129" s="19"/>
      <c r="AS129" s="19"/>
      <c r="AT129" s="24">
        <v>5</v>
      </c>
      <c r="AU129" s="24"/>
      <c r="AV129" s="24"/>
      <c r="AW129" s="24"/>
      <c r="AX129" s="24"/>
      <c r="AY129" s="24">
        <v>5</v>
      </c>
      <c r="AZ129" s="24"/>
      <c r="BA129" s="24"/>
      <c r="BB129" s="24"/>
      <c r="BC129" s="24"/>
      <c r="BD129" s="19"/>
      <c r="BE129" s="19"/>
      <c r="BF129" s="19"/>
      <c r="BG129" s="19"/>
      <c r="BH129" s="19"/>
      <c r="BI129" s="24">
        <v>5</v>
      </c>
      <c r="BJ129" s="24"/>
      <c r="BK129" s="24"/>
      <c r="BL129" s="24"/>
      <c r="BM129" s="24"/>
      <c r="BN129" s="24">
        <v>0</v>
      </c>
      <c r="BO129" s="24"/>
      <c r="BP129" s="24"/>
      <c r="BQ129" s="24"/>
      <c r="BR129" s="24"/>
      <c r="BS129" s="19"/>
      <c r="BT129" s="19"/>
      <c r="BU129" s="19"/>
      <c r="BV129" s="19"/>
      <c r="BW129" s="19"/>
      <c r="BX129" s="24">
        <v>0</v>
      </c>
      <c r="BY129" s="24"/>
      <c r="BZ129" s="24"/>
      <c r="CA129" s="24"/>
      <c r="CB129" s="24"/>
    </row>
    <row r="130" spans="1:80" s="4" customFormat="1" ht="22.5" customHeight="1">
      <c r="A130" s="17">
        <v>10</v>
      </c>
      <c r="B130" s="17"/>
      <c r="C130" s="23" t="s">
        <v>199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 t="s">
        <v>78</v>
      </c>
      <c r="Z130" s="23"/>
      <c r="AA130" s="23"/>
      <c r="AB130" s="23" t="s">
        <v>52</v>
      </c>
      <c r="AC130" s="23"/>
      <c r="AD130" s="23"/>
      <c r="AE130" s="23"/>
      <c r="AF130" s="23"/>
      <c r="AG130" s="23"/>
      <c r="AH130" s="23"/>
      <c r="AI130" s="23"/>
      <c r="AJ130" s="24">
        <v>4</v>
      </c>
      <c r="AK130" s="24"/>
      <c r="AL130" s="24"/>
      <c r="AM130" s="24"/>
      <c r="AN130" s="24"/>
      <c r="AO130" s="19"/>
      <c r="AP130" s="19"/>
      <c r="AQ130" s="19"/>
      <c r="AR130" s="19"/>
      <c r="AS130" s="19"/>
      <c r="AT130" s="24">
        <v>4</v>
      </c>
      <c r="AU130" s="24"/>
      <c r="AV130" s="24"/>
      <c r="AW130" s="24"/>
      <c r="AX130" s="24"/>
      <c r="AY130" s="33">
        <v>7</v>
      </c>
      <c r="AZ130" s="33"/>
      <c r="BA130" s="33"/>
      <c r="BB130" s="33"/>
      <c r="BC130" s="33"/>
      <c r="BD130" s="34"/>
      <c r="BE130" s="34"/>
      <c r="BF130" s="34"/>
      <c r="BG130" s="34"/>
      <c r="BH130" s="34"/>
      <c r="BI130" s="33">
        <v>7</v>
      </c>
      <c r="BJ130" s="33"/>
      <c r="BK130" s="33"/>
      <c r="BL130" s="33"/>
      <c r="BM130" s="33"/>
      <c r="BN130" s="33">
        <f>AY130-AJ130</f>
        <v>3</v>
      </c>
      <c r="BO130" s="33"/>
      <c r="BP130" s="33"/>
      <c r="BQ130" s="33"/>
      <c r="BR130" s="33"/>
      <c r="BS130" s="34"/>
      <c r="BT130" s="34"/>
      <c r="BU130" s="34"/>
      <c r="BV130" s="34"/>
      <c r="BW130" s="34"/>
      <c r="BX130" s="33">
        <v>3</v>
      </c>
      <c r="BY130" s="33"/>
      <c r="BZ130" s="33"/>
      <c r="CA130" s="33"/>
      <c r="CB130" s="33"/>
    </row>
    <row r="131" spans="1:80" s="4" customFormat="1" ht="22.5" customHeight="1">
      <c r="A131" s="17">
        <v>11</v>
      </c>
      <c r="B131" s="17"/>
      <c r="C131" s="36" t="s">
        <v>116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8"/>
      <c r="Y131" s="23" t="s">
        <v>78</v>
      </c>
      <c r="Z131" s="23"/>
      <c r="AA131" s="23"/>
      <c r="AB131" s="23" t="s">
        <v>52</v>
      </c>
      <c r="AC131" s="23"/>
      <c r="AD131" s="23"/>
      <c r="AE131" s="23"/>
      <c r="AF131" s="23"/>
      <c r="AG131" s="23"/>
      <c r="AH131" s="23"/>
      <c r="AI131" s="23"/>
      <c r="AJ131" s="19">
        <v>5</v>
      </c>
      <c r="AK131" s="19"/>
      <c r="AL131" s="19"/>
      <c r="AM131" s="19"/>
      <c r="AN131" s="19"/>
      <c r="AO131" s="19"/>
      <c r="AP131" s="19"/>
      <c r="AQ131" s="19"/>
      <c r="AR131" s="19"/>
      <c r="AS131" s="19"/>
      <c r="AT131" s="19">
        <v>5</v>
      </c>
      <c r="AU131" s="19"/>
      <c r="AV131" s="19"/>
      <c r="AW131" s="19"/>
      <c r="AX131" s="19"/>
      <c r="AY131" s="19">
        <v>5</v>
      </c>
      <c r="AZ131" s="19"/>
      <c r="BA131" s="19"/>
      <c r="BB131" s="19"/>
      <c r="BC131" s="19"/>
      <c r="BD131" s="19"/>
      <c r="BE131" s="19"/>
      <c r="BF131" s="19"/>
      <c r="BG131" s="19"/>
      <c r="BH131" s="19"/>
      <c r="BI131" s="19">
        <v>5</v>
      </c>
      <c r="BJ131" s="19"/>
      <c r="BK131" s="19"/>
      <c r="BL131" s="19"/>
      <c r="BM131" s="19"/>
      <c r="BN131" s="24">
        <v>0</v>
      </c>
      <c r="BO131" s="24"/>
      <c r="BP131" s="24"/>
      <c r="BQ131" s="24"/>
      <c r="BR131" s="24"/>
      <c r="BS131" s="19"/>
      <c r="BT131" s="19"/>
      <c r="BU131" s="19"/>
      <c r="BV131" s="19"/>
      <c r="BW131" s="19"/>
      <c r="BX131" s="24">
        <v>0</v>
      </c>
      <c r="BY131" s="24"/>
      <c r="BZ131" s="24"/>
      <c r="CA131" s="24"/>
      <c r="CB131" s="24"/>
    </row>
    <row r="132" spans="1:80" s="4" customFormat="1" ht="22.5" customHeight="1">
      <c r="A132" s="17">
        <v>12</v>
      </c>
      <c r="B132" s="17"/>
      <c r="C132" s="20" t="s">
        <v>175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2"/>
      <c r="Y132" s="23" t="s">
        <v>104</v>
      </c>
      <c r="Z132" s="23"/>
      <c r="AA132" s="23"/>
      <c r="AB132" s="23" t="s">
        <v>52</v>
      </c>
      <c r="AC132" s="23"/>
      <c r="AD132" s="23"/>
      <c r="AE132" s="23"/>
      <c r="AF132" s="23"/>
      <c r="AG132" s="23"/>
      <c r="AH132" s="23"/>
      <c r="AI132" s="23"/>
      <c r="AJ132" s="24">
        <v>18</v>
      </c>
      <c r="AK132" s="24"/>
      <c r="AL132" s="24"/>
      <c r="AM132" s="24"/>
      <c r="AN132" s="24"/>
      <c r="AO132" s="19"/>
      <c r="AP132" s="19"/>
      <c r="AQ132" s="19"/>
      <c r="AR132" s="19"/>
      <c r="AS132" s="19"/>
      <c r="AT132" s="24">
        <v>18</v>
      </c>
      <c r="AU132" s="24"/>
      <c r="AV132" s="24"/>
      <c r="AW132" s="24"/>
      <c r="AX132" s="24"/>
      <c r="AY132" s="24">
        <v>18</v>
      </c>
      <c r="AZ132" s="24"/>
      <c r="BA132" s="24"/>
      <c r="BB132" s="24"/>
      <c r="BC132" s="24"/>
      <c r="BD132" s="19"/>
      <c r="BE132" s="19"/>
      <c r="BF132" s="19"/>
      <c r="BG132" s="19"/>
      <c r="BH132" s="19"/>
      <c r="BI132" s="24">
        <v>18</v>
      </c>
      <c r="BJ132" s="24"/>
      <c r="BK132" s="24"/>
      <c r="BL132" s="24"/>
      <c r="BM132" s="24"/>
      <c r="BN132" s="24">
        <v>0</v>
      </c>
      <c r="BO132" s="24"/>
      <c r="BP132" s="24"/>
      <c r="BQ132" s="24"/>
      <c r="BR132" s="24"/>
      <c r="BS132" s="19"/>
      <c r="BT132" s="19"/>
      <c r="BU132" s="19"/>
      <c r="BV132" s="19"/>
      <c r="BW132" s="19"/>
      <c r="BX132" s="24">
        <v>0</v>
      </c>
      <c r="BY132" s="24"/>
      <c r="BZ132" s="24"/>
      <c r="CA132" s="24"/>
      <c r="CB132" s="24"/>
    </row>
    <row r="133" spans="1:80" s="4" customFormat="1" ht="22.5" customHeight="1">
      <c r="A133" s="17">
        <v>13</v>
      </c>
      <c r="B133" s="17"/>
      <c r="C133" s="20" t="s">
        <v>117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2"/>
      <c r="Y133" s="23" t="s">
        <v>78</v>
      </c>
      <c r="Z133" s="23"/>
      <c r="AA133" s="23"/>
      <c r="AB133" s="23" t="s">
        <v>52</v>
      </c>
      <c r="AC133" s="23"/>
      <c r="AD133" s="23"/>
      <c r="AE133" s="23"/>
      <c r="AF133" s="23"/>
      <c r="AG133" s="23"/>
      <c r="AH133" s="23"/>
      <c r="AI133" s="23"/>
      <c r="AJ133" s="24">
        <v>2</v>
      </c>
      <c r="AK133" s="24"/>
      <c r="AL133" s="24"/>
      <c r="AM133" s="24"/>
      <c r="AN133" s="24"/>
      <c r="AO133" s="19"/>
      <c r="AP133" s="19"/>
      <c r="AQ133" s="19"/>
      <c r="AR133" s="19"/>
      <c r="AS133" s="19"/>
      <c r="AT133" s="24">
        <v>2</v>
      </c>
      <c r="AU133" s="24"/>
      <c r="AV133" s="24"/>
      <c r="AW133" s="24"/>
      <c r="AX133" s="24"/>
      <c r="AY133" s="24">
        <v>2</v>
      </c>
      <c r="AZ133" s="24"/>
      <c r="BA133" s="24"/>
      <c r="BB133" s="24"/>
      <c r="BC133" s="24"/>
      <c r="BD133" s="19"/>
      <c r="BE133" s="19"/>
      <c r="BF133" s="19"/>
      <c r="BG133" s="19"/>
      <c r="BH133" s="19"/>
      <c r="BI133" s="24">
        <v>2</v>
      </c>
      <c r="BJ133" s="24"/>
      <c r="BK133" s="24"/>
      <c r="BL133" s="24"/>
      <c r="BM133" s="24"/>
      <c r="BN133" s="24">
        <v>0</v>
      </c>
      <c r="BO133" s="24"/>
      <c r="BP133" s="24"/>
      <c r="BQ133" s="24"/>
      <c r="BR133" s="24"/>
      <c r="BS133" s="19"/>
      <c r="BT133" s="19"/>
      <c r="BU133" s="19"/>
      <c r="BV133" s="19"/>
      <c r="BW133" s="19"/>
      <c r="BX133" s="24">
        <v>0</v>
      </c>
      <c r="BY133" s="24"/>
      <c r="BZ133" s="24"/>
      <c r="CA133" s="24"/>
      <c r="CB133" s="24"/>
    </row>
    <row r="134" spans="1:80" s="4" customFormat="1" ht="22.5" customHeight="1">
      <c r="A134" s="17">
        <v>14</v>
      </c>
      <c r="B134" s="17"/>
      <c r="C134" s="20" t="s">
        <v>118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2"/>
      <c r="Y134" s="23" t="s">
        <v>59</v>
      </c>
      <c r="Z134" s="23"/>
      <c r="AA134" s="23"/>
      <c r="AB134" s="23" t="s">
        <v>52</v>
      </c>
      <c r="AC134" s="23"/>
      <c r="AD134" s="23"/>
      <c r="AE134" s="23"/>
      <c r="AF134" s="23"/>
      <c r="AG134" s="23"/>
      <c r="AH134" s="23"/>
      <c r="AI134" s="23"/>
      <c r="AJ134" s="24">
        <v>96</v>
      </c>
      <c r="AK134" s="24"/>
      <c r="AL134" s="24"/>
      <c r="AM134" s="24"/>
      <c r="AN134" s="24"/>
      <c r="AO134" s="19"/>
      <c r="AP134" s="19"/>
      <c r="AQ134" s="19"/>
      <c r="AR134" s="19"/>
      <c r="AS134" s="19"/>
      <c r="AT134" s="24">
        <v>96</v>
      </c>
      <c r="AU134" s="24"/>
      <c r="AV134" s="24"/>
      <c r="AW134" s="24"/>
      <c r="AX134" s="24"/>
      <c r="AY134" s="24">
        <v>96</v>
      </c>
      <c r="AZ134" s="24"/>
      <c r="BA134" s="24"/>
      <c r="BB134" s="24"/>
      <c r="BC134" s="24"/>
      <c r="BD134" s="19"/>
      <c r="BE134" s="19"/>
      <c r="BF134" s="19"/>
      <c r="BG134" s="19"/>
      <c r="BH134" s="19"/>
      <c r="BI134" s="24">
        <v>96</v>
      </c>
      <c r="BJ134" s="24"/>
      <c r="BK134" s="24"/>
      <c r="BL134" s="24"/>
      <c r="BM134" s="24"/>
      <c r="BN134" s="24">
        <v>0</v>
      </c>
      <c r="BO134" s="24"/>
      <c r="BP134" s="24"/>
      <c r="BQ134" s="24"/>
      <c r="BR134" s="24"/>
      <c r="BS134" s="19"/>
      <c r="BT134" s="19"/>
      <c r="BU134" s="19"/>
      <c r="BV134" s="19"/>
      <c r="BW134" s="19"/>
      <c r="BX134" s="24">
        <v>0</v>
      </c>
      <c r="BY134" s="24"/>
      <c r="BZ134" s="24"/>
      <c r="CA134" s="24"/>
      <c r="CB134" s="24"/>
    </row>
    <row r="135" spans="1:80" s="4" customFormat="1" ht="22.5" customHeight="1">
      <c r="A135" s="17">
        <v>15</v>
      </c>
      <c r="B135" s="17"/>
      <c r="C135" s="20" t="s">
        <v>119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2"/>
      <c r="Y135" s="23" t="s">
        <v>59</v>
      </c>
      <c r="Z135" s="23"/>
      <c r="AA135" s="23"/>
      <c r="AB135" s="23" t="s">
        <v>52</v>
      </c>
      <c r="AC135" s="23"/>
      <c r="AD135" s="23"/>
      <c r="AE135" s="23"/>
      <c r="AF135" s="23"/>
      <c r="AG135" s="23"/>
      <c r="AH135" s="23"/>
      <c r="AI135" s="23"/>
      <c r="AJ135" s="24">
        <v>7</v>
      </c>
      <c r="AK135" s="24"/>
      <c r="AL135" s="24"/>
      <c r="AM135" s="24"/>
      <c r="AN135" s="24"/>
      <c r="AO135" s="19"/>
      <c r="AP135" s="19"/>
      <c r="AQ135" s="19"/>
      <c r="AR135" s="19"/>
      <c r="AS135" s="19"/>
      <c r="AT135" s="24">
        <v>7</v>
      </c>
      <c r="AU135" s="24"/>
      <c r="AV135" s="24"/>
      <c r="AW135" s="24"/>
      <c r="AX135" s="24"/>
      <c r="AY135" s="24">
        <v>7</v>
      </c>
      <c r="AZ135" s="24"/>
      <c r="BA135" s="24"/>
      <c r="BB135" s="24"/>
      <c r="BC135" s="24"/>
      <c r="BD135" s="19"/>
      <c r="BE135" s="19"/>
      <c r="BF135" s="19"/>
      <c r="BG135" s="19"/>
      <c r="BH135" s="19"/>
      <c r="BI135" s="24">
        <v>7</v>
      </c>
      <c r="BJ135" s="24"/>
      <c r="BK135" s="24"/>
      <c r="BL135" s="24"/>
      <c r="BM135" s="24"/>
      <c r="BN135" s="24">
        <v>0</v>
      </c>
      <c r="BO135" s="24"/>
      <c r="BP135" s="24"/>
      <c r="BQ135" s="24"/>
      <c r="BR135" s="24"/>
      <c r="BS135" s="19"/>
      <c r="BT135" s="19"/>
      <c r="BU135" s="19"/>
      <c r="BV135" s="19"/>
      <c r="BW135" s="19"/>
      <c r="BX135" s="24">
        <v>0</v>
      </c>
      <c r="BY135" s="24"/>
      <c r="BZ135" s="24"/>
      <c r="CA135" s="24"/>
      <c r="CB135" s="24"/>
    </row>
    <row r="136" spans="1:80" s="4" customFormat="1" ht="22.5" customHeight="1">
      <c r="A136" s="17">
        <v>16</v>
      </c>
      <c r="B136" s="17"/>
      <c r="C136" s="20" t="s">
        <v>121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2"/>
      <c r="Y136" s="23" t="s">
        <v>59</v>
      </c>
      <c r="Z136" s="23"/>
      <c r="AA136" s="23"/>
      <c r="AB136" s="23" t="s">
        <v>52</v>
      </c>
      <c r="AC136" s="23"/>
      <c r="AD136" s="23"/>
      <c r="AE136" s="23"/>
      <c r="AF136" s="23"/>
      <c r="AG136" s="23"/>
      <c r="AH136" s="23"/>
      <c r="AI136" s="23"/>
      <c r="AJ136" s="24"/>
      <c r="AK136" s="24"/>
      <c r="AL136" s="24"/>
      <c r="AM136" s="24"/>
      <c r="AN136" s="24"/>
      <c r="AO136" s="19">
        <v>1</v>
      </c>
      <c r="AP136" s="19"/>
      <c r="AQ136" s="19"/>
      <c r="AR136" s="19"/>
      <c r="AS136" s="19"/>
      <c r="AT136" s="24">
        <v>1</v>
      </c>
      <c r="AU136" s="24"/>
      <c r="AV136" s="24"/>
      <c r="AW136" s="24"/>
      <c r="AX136" s="24"/>
      <c r="AY136" s="24"/>
      <c r="AZ136" s="24"/>
      <c r="BA136" s="24"/>
      <c r="BB136" s="24"/>
      <c r="BC136" s="24"/>
      <c r="BD136" s="19">
        <v>1</v>
      </c>
      <c r="BE136" s="19"/>
      <c r="BF136" s="19"/>
      <c r="BG136" s="19"/>
      <c r="BH136" s="19"/>
      <c r="BI136" s="24">
        <v>1</v>
      </c>
      <c r="BJ136" s="24"/>
      <c r="BK136" s="24"/>
      <c r="BL136" s="24"/>
      <c r="BM136" s="24"/>
      <c r="BN136" s="24">
        <v>0</v>
      </c>
      <c r="BO136" s="24"/>
      <c r="BP136" s="24"/>
      <c r="BQ136" s="24"/>
      <c r="BR136" s="24"/>
      <c r="BS136" s="19"/>
      <c r="BT136" s="19"/>
      <c r="BU136" s="19"/>
      <c r="BV136" s="19"/>
      <c r="BW136" s="19"/>
      <c r="BX136" s="24">
        <v>0</v>
      </c>
      <c r="BY136" s="24"/>
      <c r="BZ136" s="24"/>
      <c r="CA136" s="24"/>
      <c r="CB136" s="24"/>
    </row>
    <row r="137" spans="1:80" s="4" customFormat="1" ht="22.5" customHeight="1">
      <c r="A137" s="17">
        <v>17</v>
      </c>
      <c r="B137" s="17"/>
      <c r="C137" s="23" t="s">
        <v>200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 t="s">
        <v>59</v>
      </c>
      <c r="Z137" s="23"/>
      <c r="AA137" s="23"/>
      <c r="AB137" s="23" t="s">
        <v>52</v>
      </c>
      <c r="AC137" s="23"/>
      <c r="AD137" s="23"/>
      <c r="AE137" s="23"/>
      <c r="AF137" s="23"/>
      <c r="AG137" s="23"/>
      <c r="AH137" s="23"/>
      <c r="AI137" s="23"/>
      <c r="AJ137" s="24">
        <v>1</v>
      </c>
      <c r="AK137" s="24"/>
      <c r="AL137" s="24"/>
      <c r="AM137" s="24"/>
      <c r="AN137" s="24"/>
      <c r="AO137" s="19"/>
      <c r="AP137" s="19"/>
      <c r="AQ137" s="19"/>
      <c r="AR137" s="19"/>
      <c r="AS137" s="19"/>
      <c r="AT137" s="24">
        <v>1</v>
      </c>
      <c r="AU137" s="24"/>
      <c r="AV137" s="24"/>
      <c r="AW137" s="24"/>
      <c r="AX137" s="24"/>
      <c r="AY137" s="24">
        <v>1</v>
      </c>
      <c r="AZ137" s="24"/>
      <c r="BA137" s="24"/>
      <c r="BB137" s="24"/>
      <c r="BC137" s="24"/>
      <c r="BD137" s="19"/>
      <c r="BE137" s="19"/>
      <c r="BF137" s="19"/>
      <c r="BG137" s="19"/>
      <c r="BH137" s="19"/>
      <c r="BI137" s="24">
        <v>1</v>
      </c>
      <c r="BJ137" s="24"/>
      <c r="BK137" s="24"/>
      <c r="BL137" s="24"/>
      <c r="BM137" s="24"/>
      <c r="BN137" s="24">
        <v>0</v>
      </c>
      <c r="BO137" s="24"/>
      <c r="BP137" s="24"/>
      <c r="BQ137" s="24"/>
      <c r="BR137" s="24"/>
      <c r="BS137" s="19"/>
      <c r="BT137" s="19"/>
      <c r="BU137" s="19"/>
      <c r="BV137" s="19"/>
      <c r="BW137" s="19"/>
      <c r="BX137" s="24">
        <v>0</v>
      </c>
      <c r="BY137" s="24"/>
      <c r="BZ137" s="24"/>
      <c r="CA137" s="24"/>
      <c r="CB137" s="24"/>
    </row>
    <row r="138" spans="1:80" s="4" customFormat="1" ht="22.5" customHeight="1">
      <c r="A138" s="17">
        <v>18</v>
      </c>
      <c r="B138" s="17"/>
      <c r="C138" s="23" t="s">
        <v>201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 t="s">
        <v>59</v>
      </c>
      <c r="Z138" s="23"/>
      <c r="AA138" s="23"/>
      <c r="AB138" s="23" t="s">
        <v>52</v>
      </c>
      <c r="AC138" s="23"/>
      <c r="AD138" s="23"/>
      <c r="AE138" s="23"/>
      <c r="AF138" s="23"/>
      <c r="AG138" s="23"/>
      <c r="AH138" s="23"/>
      <c r="AI138" s="23"/>
      <c r="AJ138" s="24">
        <v>2</v>
      </c>
      <c r="AK138" s="24"/>
      <c r="AL138" s="24"/>
      <c r="AM138" s="24"/>
      <c r="AN138" s="24"/>
      <c r="AO138" s="19"/>
      <c r="AP138" s="19"/>
      <c r="AQ138" s="19"/>
      <c r="AR138" s="19"/>
      <c r="AS138" s="19"/>
      <c r="AT138" s="24">
        <v>2</v>
      </c>
      <c r="AU138" s="24"/>
      <c r="AV138" s="24"/>
      <c r="AW138" s="24"/>
      <c r="AX138" s="24"/>
      <c r="AY138" s="24">
        <v>0</v>
      </c>
      <c r="AZ138" s="24"/>
      <c r="BA138" s="24"/>
      <c r="BB138" s="24"/>
      <c r="BC138" s="24"/>
      <c r="BD138" s="19"/>
      <c r="BE138" s="19"/>
      <c r="BF138" s="19"/>
      <c r="BG138" s="19"/>
      <c r="BH138" s="19"/>
      <c r="BI138" s="24">
        <v>0</v>
      </c>
      <c r="BJ138" s="24"/>
      <c r="BK138" s="24"/>
      <c r="BL138" s="24"/>
      <c r="BM138" s="24"/>
      <c r="BN138" s="24">
        <v>-2</v>
      </c>
      <c r="BO138" s="24"/>
      <c r="BP138" s="24"/>
      <c r="BQ138" s="24"/>
      <c r="BR138" s="24"/>
      <c r="BS138" s="19"/>
      <c r="BT138" s="19"/>
      <c r="BU138" s="19"/>
      <c r="BV138" s="19"/>
      <c r="BW138" s="19"/>
      <c r="BX138" s="24">
        <v>-2</v>
      </c>
      <c r="BY138" s="24"/>
      <c r="BZ138" s="24"/>
      <c r="CA138" s="24"/>
      <c r="CB138" s="24"/>
    </row>
    <row r="139" spans="1:80" s="4" customFormat="1" ht="26.25" customHeight="1">
      <c r="A139" s="17">
        <v>19</v>
      </c>
      <c r="B139" s="17"/>
      <c r="C139" s="36" t="s">
        <v>202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8"/>
      <c r="Y139" s="23" t="s">
        <v>59</v>
      </c>
      <c r="Z139" s="23"/>
      <c r="AA139" s="23"/>
      <c r="AB139" s="23" t="s">
        <v>52</v>
      </c>
      <c r="AC139" s="23"/>
      <c r="AD139" s="23"/>
      <c r="AE139" s="23"/>
      <c r="AF139" s="23"/>
      <c r="AG139" s="23"/>
      <c r="AH139" s="23"/>
      <c r="AI139" s="23"/>
      <c r="AJ139" s="19"/>
      <c r="AK139" s="19"/>
      <c r="AL139" s="19"/>
      <c r="AM139" s="19"/>
      <c r="AN139" s="19"/>
      <c r="AO139" s="19">
        <v>5</v>
      </c>
      <c r="AP139" s="19"/>
      <c r="AQ139" s="19"/>
      <c r="AR139" s="19"/>
      <c r="AS139" s="19"/>
      <c r="AT139" s="19">
        <v>5</v>
      </c>
      <c r="AU139" s="19"/>
      <c r="AV139" s="19"/>
      <c r="AW139" s="19"/>
      <c r="AX139" s="19"/>
      <c r="AY139" s="19"/>
      <c r="AZ139" s="19"/>
      <c r="BA139" s="19"/>
      <c r="BB139" s="19"/>
      <c r="BC139" s="19"/>
      <c r="BD139" s="19">
        <v>5</v>
      </c>
      <c r="BE139" s="19"/>
      <c r="BF139" s="19"/>
      <c r="BG139" s="19"/>
      <c r="BH139" s="19"/>
      <c r="BI139" s="19">
        <v>5</v>
      </c>
      <c r="BJ139" s="19"/>
      <c r="BK139" s="19"/>
      <c r="BL139" s="19"/>
      <c r="BM139" s="19"/>
      <c r="BN139" s="19"/>
      <c r="BO139" s="19"/>
      <c r="BP139" s="19"/>
      <c r="BQ139" s="19"/>
      <c r="BR139" s="19"/>
      <c r="BS139" s="19">
        <v>0</v>
      </c>
      <c r="BT139" s="19"/>
      <c r="BU139" s="19"/>
      <c r="BV139" s="19"/>
      <c r="BW139" s="19"/>
      <c r="BX139" s="19">
        <v>0</v>
      </c>
      <c r="BY139" s="19"/>
      <c r="BZ139" s="19"/>
      <c r="CA139" s="19"/>
      <c r="CB139" s="19"/>
    </row>
    <row r="140" spans="1:80" s="4" customFormat="1" ht="27" customHeight="1">
      <c r="A140" s="17">
        <v>20</v>
      </c>
      <c r="B140" s="17"/>
      <c r="C140" s="20" t="s">
        <v>122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2"/>
      <c r="Y140" s="23" t="s">
        <v>59</v>
      </c>
      <c r="Z140" s="23"/>
      <c r="AA140" s="23"/>
      <c r="AB140" s="23" t="s">
        <v>52</v>
      </c>
      <c r="AC140" s="23"/>
      <c r="AD140" s="23"/>
      <c r="AE140" s="23"/>
      <c r="AF140" s="23"/>
      <c r="AG140" s="23"/>
      <c r="AH140" s="23"/>
      <c r="AI140" s="23"/>
      <c r="AJ140" s="24">
        <v>1</v>
      </c>
      <c r="AK140" s="24"/>
      <c r="AL140" s="24"/>
      <c r="AM140" s="24"/>
      <c r="AN140" s="24"/>
      <c r="AO140" s="19"/>
      <c r="AP140" s="19"/>
      <c r="AQ140" s="19"/>
      <c r="AR140" s="19"/>
      <c r="AS140" s="19"/>
      <c r="AT140" s="24">
        <v>1</v>
      </c>
      <c r="AU140" s="24"/>
      <c r="AV140" s="24"/>
      <c r="AW140" s="24"/>
      <c r="AX140" s="24"/>
      <c r="AY140" s="24">
        <v>1</v>
      </c>
      <c r="AZ140" s="24"/>
      <c r="BA140" s="24"/>
      <c r="BB140" s="24"/>
      <c r="BC140" s="24"/>
      <c r="BD140" s="19"/>
      <c r="BE140" s="19"/>
      <c r="BF140" s="19"/>
      <c r="BG140" s="19"/>
      <c r="BH140" s="19"/>
      <c r="BI140" s="24">
        <v>1</v>
      </c>
      <c r="BJ140" s="24"/>
      <c r="BK140" s="24"/>
      <c r="BL140" s="24"/>
      <c r="BM140" s="24"/>
      <c r="BN140" s="24">
        <v>0</v>
      </c>
      <c r="BO140" s="24"/>
      <c r="BP140" s="24"/>
      <c r="BQ140" s="24"/>
      <c r="BR140" s="24"/>
      <c r="BS140" s="19"/>
      <c r="BT140" s="19"/>
      <c r="BU140" s="19"/>
      <c r="BV140" s="19"/>
      <c r="BW140" s="19"/>
      <c r="BX140" s="24">
        <v>0</v>
      </c>
      <c r="BY140" s="24"/>
      <c r="BZ140" s="24"/>
      <c r="CA140" s="24"/>
      <c r="CB140" s="24"/>
    </row>
    <row r="141" spans="1:80" s="4" customFormat="1" ht="25.5" customHeight="1">
      <c r="A141" s="17">
        <v>21</v>
      </c>
      <c r="B141" s="17"/>
      <c r="C141" s="20" t="s">
        <v>123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2"/>
      <c r="Y141" s="23" t="s">
        <v>59</v>
      </c>
      <c r="Z141" s="23"/>
      <c r="AA141" s="23"/>
      <c r="AB141" s="23" t="s">
        <v>52</v>
      </c>
      <c r="AC141" s="23"/>
      <c r="AD141" s="23"/>
      <c r="AE141" s="23"/>
      <c r="AF141" s="23"/>
      <c r="AG141" s="23"/>
      <c r="AH141" s="23"/>
      <c r="AI141" s="23"/>
      <c r="AJ141" s="24">
        <v>19</v>
      </c>
      <c r="AK141" s="24"/>
      <c r="AL141" s="24"/>
      <c r="AM141" s="24"/>
      <c r="AN141" s="24"/>
      <c r="AO141" s="19"/>
      <c r="AP141" s="19"/>
      <c r="AQ141" s="19"/>
      <c r="AR141" s="19"/>
      <c r="AS141" s="19"/>
      <c r="AT141" s="24">
        <v>19</v>
      </c>
      <c r="AU141" s="24"/>
      <c r="AV141" s="24"/>
      <c r="AW141" s="24"/>
      <c r="AX141" s="24"/>
      <c r="AY141" s="24">
        <v>19</v>
      </c>
      <c r="AZ141" s="24"/>
      <c r="BA141" s="24"/>
      <c r="BB141" s="24"/>
      <c r="BC141" s="24"/>
      <c r="BD141" s="19"/>
      <c r="BE141" s="19"/>
      <c r="BF141" s="19"/>
      <c r="BG141" s="19"/>
      <c r="BH141" s="19"/>
      <c r="BI141" s="24">
        <v>19</v>
      </c>
      <c r="BJ141" s="24"/>
      <c r="BK141" s="24"/>
      <c r="BL141" s="24"/>
      <c r="BM141" s="24"/>
      <c r="BN141" s="24">
        <v>0</v>
      </c>
      <c r="BO141" s="24"/>
      <c r="BP141" s="24"/>
      <c r="BQ141" s="24"/>
      <c r="BR141" s="24"/>
      <c r="BS141" s="19"/>
      <c r="BT141" s="19"/>
      <c r="BU141" s="19"/>
      <c r="BV141" s="19"/>
      <c r="BW141" s="19"/>
      <c r="BX141" s="24">
        <v>0</v>
      </c>
      <c r="BY141" s="24"/>
      <c r="BZ141" s="24"/>
      <c r="CA141" s="24"/>
      <c r="CB141" s="24"/>
    </row>
    <row r="142" spans="1:80" s="4" customFormat="1" ht="32.25" customHeight="1">
      <c r="A142" s="17">
        <v>22</v>
      </c>
      <c r="B142" s="17"/>
      <c r="C142" s="20" t="s">
        <v>124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2"/>
      <c r="Y142" s="23" t="s">
        <v>59</v>
      </c>
      <c r="Z142" s="23"/>
      <c r="AA142" s="23"/>
      <c r="AB142" s="23" t="s">
        <v>52</v>
      </c>
      <c r="AC142" s="23"/>
      <c r="AD142" s="23"/>
      <c r="AE142" s="23"/>
      <c r="AF142" s="23"/>
      <c r="AG142" s="23"/>
      <c r="AH142" s="23"/>
      <c r="AI142" s="23"/>
      <c r="AJ142" s="24"/>
      <c r="AK142" s="24"/>
      <c r="AL142" s="24"/>
      <c r="AM142" s="24"/>
      <c r="AN142" s="24"/>
      <c r="AO142" s="19">
        <v>12</v>
      </c>
      <c r="AP142" s="19"/>
      <c r="AQ142" s="19"/>
      <c r="AR142" s="19"/>
      <c r="AS142" s="19"/>
      <c r="AT142" s="24">
        <v>12</v>
      </c>
      <c r="AU142" s="24"/>
      <c r="AV142" s="24"/>
      <c r="AW142" s="24"/>
      <c r="AX142" s="24"/>
      <c r="AY142" s="24"/>
      <c r="AZ142" s="24"/>
      <c r="BA142" s="24"/>
      <c r="BB142" s="24"/>
      <c r="BC142" s="24"/>
      <c r="BD142" s="19">
        <v>12</v>
      </c>
      <c r="BE142" s="19"/>
      <c r="BF142" s="19"/>
      <c r="BG142" s="19"/>
      <c r="BH142" s="19"/>
      <c r="BI142" s="24">
        <v>12</v>
      </c>
      <c r="BJ142" s="24"/>
      <c r="BK142" s="24"/>
      <c r="BL142" s="24"/>
      <c r="BM142" s="24"/>
      <c r="BN142" s="24"/>
      <c r="BO142" s="24"/>
      <c r="BP142" s="24"/>
      <c r="BQ142" s="24"/>
      <c r="BR142" s="24"/>
      <c r="BS142" s="19">
        <v>0</v>
      </c>
      <c r="BT142" s="19"/>
      <c r="BU142" s="19"/>
      <c r="BV142" s="19"/>
      <c r="BW142" s="19"/>
      <c r="BX142" s="24">
        <v>0</v>
      </c>
      <c r="BY142" s="24"/>
      <c r="BZ142" s="24"/>
      <c r="CA142" s="24"/>
      <c r="CB142" s="24"/>
    </row>
    <row r="143" spans="1:80" s="4" customFormat="1" ht="22.5" customHeight="1">
      <c r="A143" s="17">
        <v>23</v>
      </c>
      <c r="B143" s="17"/>
      <c r="C143" s="20" t="s">
        <v>203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2"/>
      <c r="Y143" s="23" t="s">
        <v>59</v>
      </c>
      <c r="Z143" s="23"/>
      <c r="AA143" s="23"/>
      <c r="AB143" s="23" t="s">
        <v>52</v>
      </c>
      <c r="AC143" s="23"/>
      <c r="AD143" s="23"/>
      <c r="AE143" s="23"/>
      <c r="AF143" s="23"/>
      <c r="AG143" s="23"/>
      <c r="AH143" s="23"/>
      <c r="AI143" s="23"/>
      <c r="AJ143" s="24"/>
      <c r="AK143" s="24"/>
      <c r="AL143" s="24"/>
      <c r="AM143" s="24"/>
      <c r="AN143" s="24"/>
      <c r="AO143" s="19">
        <v>3</v>
      </c>
      <c r="AP143" s="19"/>
      <c r="AQ143" s="19"/>
      <c r="AR143" s="19"/>
      <c r="AS143" s="19"/>
      <c r="AT143" s="24">
        <v>3</v>
      </c>
      <c r="AU143" s="24"/>
      <c r="AV143" s="24"/>
      <c r="AW143" s="24"/>
      <c r="AX143" s="24"/>
      <c r="AY143" s="24"/>
      <c r="AZ143" s="24"/>
      <c r="BA143" s="24"/>
      <c r="BB143" s="24"/>
      <c r="BC143" s="24"/>
      <c r="BD143" s="19">
        <v>3</v>
      </c>
      <c r="BE143" s="19"/>
      <c r="BF143" s="19"/>
      <c r="BG143" s="19"/>
      <c r="BH143" s="19"/>
      <c r="BI143" s="24">
        <v>3</v>
      </c>
      <c r="BJ143" s="24"/>
      <c r="BK143" s="24"/>
      <c r="BL143" s="24"/>
      <c r="BM143" s="24"/>
      <c r="BN143" s="24"/>
      <c r="BO143" s="24"/>
      <c r="BP143" s="24"/>
      <c r="BQ143" s="24"/>
      <c r="BR143" s="24"/>
      <c r="BS143" s="19">
        <v>0</v>
      </c>
      <c r="BT143" s="19"/>
      <c r="BU143" s="19"/>
      <c r="BV143" s="19"/>
      <c r="BW143" s="19"/>
      <c r="BX143" s="24">
        <v>0</v>
      </c>
      <c r="BY143" s="24"/>
      <c r="BZ143" s="24"/>
      <c r="CA143" s="24"/>
      <c r="CB143" s="24"/>
    </row>
    <row r="144" spans="1:80" s="4" customFormat="1" ht="22.5" customHeight="1">
      <c r="A144" s="17">
        <v>24</v>
      </c>
      <c r="B144" s="17"/>
      <c r="C144" s="20" t="s">
        <v>204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2"/>
      <c r="Y144" s="23" t="s">
        <v>59</v>
      </c>
      <c r="Z144" s="23"/>
      <c r="AA144" s="23"/>
      <c r="AB144" s="23" t="s">
        <v>52</v>
      </c>
      <c r="AC144" s="23"/>
      <c r="AD144" s="23"/>
      <c r="AE144" s="23"/>
      <c r="AF144" s="23"/>
      <c r="AG144" s="23"/>
      <c r="AH144" s="23"/>
      <c r="AI144" s="23"/>
      <c r="AJ144" s="24"/>
      <c r="AK144" s="24"/>
      <c r="AL144" s="24"/>
      <c r="AM144" s="24"/>
      <c r="AN144" s="24"/>
      <c r="AO144" s="19">
        <v>8</v>
      </c>
      <c r="AP144" s="19"/>
      <c r="AQ144" s="19"/>
      <c r="AR144" s="19"/>
      <c r="AS144" s="19"/>
      <c r="AT144" s="24">
        <v>8</v>
      </c>
      <c r="AU144" s="24"/>
      <c r="AV144" s="24"/>
      <c r="AW144" s="24"/>
      <c r="AX144" s="24"/>
      <c r="AY144" s="24"/>
      <c r="AZ144" s="24"/>
      <c r="BA144" s="24"/>
      <c r="BB144" s="24"/>
      <c r="BC144" s="24"/>
      <c r="BD144" s="19">
        <v>8</v>
      </c>
      <c r="BE144" s="19"/>
      <c r="BF144" s="19"/>
      <c r="BG144" s="19"/>
      <c r="BH144" s="19"/>
      <c r="BI144" s="24">
        <v>8</v>
      </c>
      <c r="BJ144" s="24"/>
      <c r="BK144" s="24"/>
      <c r="BL144" s="24"/>
      <c r="BM144" s="24"/>
      <c r="BN144" s="24"/>
      <c r="BO144" s="24"/>
      <c r="BP144" s="24"/>
      <c r="BQ144" s="24"/>
      <c r="BR144" s="24"/>
      <c r="BS144" s="19">
        <v>0</v>
      </c>
      <c r="BT144" s="19"/>
      <c r="BU144" s="19"/>
      <c r="BV144" s="19"/>
      <c r="BW144" s="19"/>
      <c r="BX144" s="24">
        <v>0</v>
      </c>
      <c r="BY144" s="24"/>
      <c r="BZ144" s="24"/>
      <c r="CA144" s="24"/>
      <c r="CB144" s="24"/>
    </row>
    <row r="145" spans="1:80" s="4" customFormat="1" ht="22.5" customHeight="1">
      <c r="A145" s="17">
        <v>25</v>
      </c>
      <c r="B145" s="17"/>
      <c r="C145" s="23" t="s">
        <v>193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 t="s">
        <v>59</v>
      </c>
      <c r="Z145" s="23"/>
      <c r="AA145" s="23"/>
      <c r="AB145" s="23" t="s">
        <v>52</v>
      </c>
      <c r="AC145" s="23"/>
      <c r="AD145" s="23"/>
      <c r="AE145" s="23"/>
      <c r="AF145" s="23"/>
      <c r="AG145" s="23"/>
      <c r="AH145" s="23"/>
      <c r="AI145" s="23"/>
      <c r="AJ145" s="24">
        <v>4</v>
      </c>
      <c r="AK145" s="24"/>
      <c r="AL145" s="24"/>
      <c r="AM145" s="24"/>
      <c r="AN145" s="24"/>
      <c r="AO145" s="19"/>
      <c r="AP145" s="19"/>
      <c r="AQ145" s="19"/>
      <c r="AR145" s="19"/>
      <c r="AS145" s="19"/>
      <c r="AT145" s="24">
        <v>4</v>
      </c>
      <c r="AU145" s="24"/>
      <c r="AV145" s="24"/>
      <c r="AW145" s="24"/>
      <c r="AX145" s="24"/>
      <c r="AY145" s="24">
        <v>4</v>
      </c>
      <c r="AZ145" s="24"/>
      <c r="BA145" s="24"/>
      <c r="BB145" s="24"/>
      <c r="BC145" s="24"/>
      <c r="BD145" s="19"/>
      <c r="BE145" s="19"/>
      <c r="BF145" s="19"/>
      <c r="BG145" s="19"/>
      <c r="BH145" s="19"/>
      <c r="BI145" s="24">
        <v>4</v>
      </c>
      <c r="BJ145" s="24"/>
      <c r="BK145" s="24"/>
      <c r="BL145" s="24"/>
      <c r="BM145" s="24"/>
      <c r="BN145" s="24">
        <v>0</v>
      </c>
      <c r="BO145" s="24"/>
      <c r="BP145" s="24"/>
      <c r="BQ145" s="24"/>
      <c r="BR145" s="24"/>
      <c r="BS145" s="19"/>
      <c r="BT145" s="19"/>
      <c r="BU145" s="19"/>
      <c r="BV145" s="19"/>
      <c r="BW145" s="19"/>
      <c r="BX145" s="24">
        <v>0</v>
      </c>
      <c r="BY145" s="24"/>
      <c r="BZ145" s="24"/>
      <c r="CA145" s="24"/>
      <c r="CB145" s="24"/>
    </row>
    <row r="146" spans="1:80" s="4" customFormat="1" ht="22.5" customHeight="1">
      <c r="A146" s="17">
        <v>26</v>
      </c>
      <c r="B146" s="17"/>
      <c r="C146" s="23" t="s">
        <v>112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 t="s">
        <v>59</v>
      </c>
      <c r="Z146" s="23"/>
      <c r="AA146" s="23"/>
      <c r="AB146" s="23" t="s">
        <v>52</v>
      </c>
      <c r="AC146" s="23"/>
      <c r="AD146" s="23"/>
      <c r="AE146" s="23"/>
      <c r="AF146" s="23"/>
      <c r="AG146" s="23"/>
      <c r="AH146" s="23"/>
      <c r="AI146" s="23"/>
      <c r="AJ146" s="24">
        <v>1</v>
      </c>
      <c r="AK146" s="24"/>
      <c r="AL146" s="24"/>
      <c r="AM146" s="24"/>
      <c r="AN146" s="24"/>
      <c r="AO146" s="19"/>
      <c r="AP146" s="19"/>
      <c r="AQ146" s="19"/>
      <c r="AR146" s="19"/>
      <c r="AS146" s="19"/>
      <c r="AT146" s="24">
        <v>1</v>
      </c>
      <c r="AU146" s="24"/>
      <c r="AV146" s="24"/>
      <c r="AW146" s="24"/>
      <c r="AX146" s="24"/>
      <c r="AY146" s="24">
        <v>1</v>
      </c>
      <c r="AZ146" s="24"/>
      <c r="BA146" s="24"/>
      <c r="BB146" s="24"/>
      <c r="BC146" s="24"/>
      <c r="BD146" s="19"/>
      <c r="BE146" s="19"/>
      <c r="BF146" s="19"/>
      <c r="BG146" s="19"/>
      <c r="BH146" s="19"/>
      <c r="BI146" s="24">
        <v>1</v>
      </c>
      <c r="BJ146" s="24"/>
      <c r="BK146" s="24"/>
      <c r="BL146" s="24"/>
      <c r="BM146" s="24"/>
      <c r="BN146" s="24">
        <v>0</v>
      </c>
      <c r="BO146" s="24"/>
      <c r="BP146" s="24"/>
      <c r="BQ146" s="24"/>
      <c r="BR146" s="24"/>
      <c r="BS146" s="19"/>
      <c r="BT146" s="19"/>
      <c r="BU146" s="19"/>
      <c r="BV146" s="19"/>
      <c r="BW146" s="19"/>
      <c r="BX146" s="24">
        <v>0</v>
      </c>
      <c r="BY146" s="24"/>
      <c r="BZ146" s="24"/>
      <c r="CA146" s="24"/>
      <c r="CB146" s="24"/>
    </row>
    <row r="147" spans="1:69" s="10" customFormat="1" ht="36.75" customHeight="1">
      <c r="A147" s="117" t="s">
        <v>231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</row>
    <row r="148" spans="1:80" s="4" customFormat="1" ht="12" customHeight="1">
      <c r="A148" s="25" t="s">
        <v>50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</row>
    <row r="149" spans="1:80" s="4" customFormat="1" ht="22.5" customHeight="1">
      <c r="A149" s="17">
        <v>1</v>
      </c>
      <c r="B149" s="17"/>
      <c r="C149" s="23" t="s">
        <v>125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 t="s">
        <v>60</v>
      </c>
      <c r="Z149" s="23"/>
      <c r="AA149" s="23"/>
      <c r="AB149" s="23" t="s">
        <v>52</v>
      </c>
      <c r="AC149" s="23"/>
      <c r="AD149" s="23"/>
      <c r="AE149" s="23"/>
      <c r="AF149" s="23"/>
      <c r="AG149" s="23"/>
      <c r="AH149" s="23"/>
      <c r="AI149" s="23"/>
      <c r="AJ149" s="18">
        <v>52.31</v>
      </c>
      <c r="AK149" s="18"/>
      <c r="AL149" s="18"/>
      <c r="AM149" s="18"/>
      <c r="AN149" s="18"/>
      <c r="AO149" s="19"/>
      <c r="AP149" s="19"/>
      <c r="AQ149" s="19"/>
      <c r="AR149" s="19"/>
      <c r="AS149" s="19"/>
      <c r="AT149" s="18">
        <v>52.31</v>
      </c>
      <c r="AU149" s="18"/>
      <c r="AV149" s="18"/>
      <c r="AW149" s="18"/>
      <c r="AX149" s="18"/>
      <c r="AY149" s="18">
        <v>51.86</v>
      </c>
      <c r="AZ149" s="18"/>
      <c r="BA149" s="18"/>
      <c r="BB149" s="18"/>
      <c r="BC149" s="18"/>
      <c r="BD149" s="18"/>
      <c r="BE149" s="18"/>
      <c r="BF149" s="18"/>
      <c r="BG149" s="18"/>
      <c r="BH149" s="18"/>
      <c r="BI149" s="18">
        <v>51.86</v>
      </c>
      <c r="BJ149" s="18"/>
      <c r="BK149" s="18"/>
      <c r="BL149" s="18"/>
      <c r="BM149" s="18"/>
      <c r="BN149" s="18">
        <f>AY149-AJ149</f>
        <v>-0.45000000000000284</v>
      </c>
      <c r="BO149" s="18"/>
      <c r="BP149" s="18"/>
      <c r="BQ149" s="18"/>
      <c r="BR149" s="18"/>
      <c r="BS149" s="18"/>
      <c r="BT149" s="18"/>
      <c r="BU149" s="18"/>
      <c r="BV149" s="18"/>
      <c r="BW149" s="18"/>
      <c r="BX149" s="18">
        <f>BN149</f>
        <v>-0.45000000000000284</v>
      </c>
      <c r="BY149" s="18"/>
      <c r="BZ149" s="18"/>
      <c r="CA149" s="18"/>
      <c r="CB149" s="18"/>
    </row>
    <row r="150" spans="1:80" s="4" customFormat="1" ht="22.5" customHeight="1">
      <c r="A150" s="17">
        <v>2</v>
      </c>
      <c r="B150" s="17"/>
      <c r="C150" s="23" t="s">
        <v>126</v>
      </c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 t="s">
        <v>60</v>
      </c>
      <c r="Z150" s="23"/>
      <c r="AA150" s="23"/>
      <c r="AB150" s="23" t="s">
        <v>52</v>
      </c>
      <c r="AC150" s="23"/>
      <c r="AD150" s="23"/>
      <c r="AE150" s="23"/>
      <c r="AF150" s="23"/>
      <c r="AG150" s="23"/>
      <c r="AH150" s="23"/>
      <c r="AI150" s="23"/>
      <c r="AJ150" s="18">
        <v>2.96</v>
      </c>
      <c r="AK150" s="18"/>
      <c r="AL150" s="18"/>
      <c r="AM150" s="18"/>
      <c r="AN150" s="18"/>
      <c r="AO150" s="19"/>
      <c r="AP150" s="19"/>
      <c r="AQ150" s="19"/>
      <c r="AR150" s="19"/>
      <c r="AS150" s="19"/>
      <c r="AT150" s="18">
        <v>2.96</v>
      </c>
      <c r="AU150" s="18"/>
      <c r="AV150" s="18"/>
      <c r="AW150" s="18"/>
      <c r="AX150" s="18"/>
      <c r="AY150" s="18">
        <v>2.96</v>
      </c>
      <c r="AZ150" s="18"/>
      <c r="BA150" s="18"/>
      <c r="BB150" s="18"/>
      <c r="BC150" s="18"/>
      <c r="BD150" s="18"/>
      <c r="BE150" s="18"/>
      <c r="BF150" s="18"/>
      <c r="BG150" s="18"/>
      <c r="BH150" s="18"/>
      <c r="BI150" s="18">
        <v>2.96</v>
      </c>
      <c r="BJ150" s="18"/>
      <c r="BK150" s="18"/>
      <c r="BL150" s="18"/>
      <c r="BM150" s="18"/>
      <c r="BN150" s="18">
        <f aca="true" t="shared" si="13" ref="BN150:BN174">AY150-AJ150</f>
        <v>0</v>
      </c>
      <c r="BO150" s="18"/>
      <c r="BP150" s="18"/>
      <c r="BQ150" s="18"/>
      <c r="BR150" s="18"/>
      <c r="BS150" s="19"/>
      <c r="BT150" s="19"/>
      <c r="BU150" s="19"/>
      <c r="BV150" s="19"/>
      <c r="BW150" s="19"/>
      <c r="BX150" s="18">
        <f aca="true" t="shared" si="14" ref="BX150:BX174">BN150</f>
        <v>0</v>
      </c>
      <c r="BY150" s="18"/>
      <c r="BZ150" s="18"/>
      <c r="CA150" s="18"/>
      <c r="CB150" s="18"/>
    </row>
    <row r="151" spans="1:80" s="4" customFormat="1" ht="22.5" customHeight="1">
      <c r="A151" s="17">
        <v>3</v>
      </c>
      <c r="B151" s="17"/>
      <c r="C151" s="36" t="s">
        <v>205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8"/>
      <c r="Y151" s="23" t="s">
        <v>60</v>
      </c>
      <c r="Z151" s="23"/>
      <c r="AA151" s="23"/>
      <c r="AB151" s="23" t="s">
        <v>52</v>
      </c>
      <c r="AC151" s="23"/>
      <c r="AD151" s="23"/>
      <c r="AE151" s="23"/>
      <c r="AF151" s="23"/>
      <c r="AG151" s="23"/>
      <c r="AH151" s="23"/>
      <c r="AI151" s="23"/>
      <c r="AJ151" s="18">
        <v>160.97</v>
      </c>
      <c r="AK151" s="18"/>
      <c r="AL151" s="18"/>
      <c r="AM151" s="18"/>
      <c r="AN151" s="18"/>
      <c r="AO151" s="32"/>
      <c r="AP151" s="32"/>
      <c r="AQ151" s="32"/>
      <c r="AR151" s="32"/>
      <c r="AS151" s="32"/>
      <c r="AT151" s="18">
        <v>160.97</v>
      </c>
      <c r="AU151" s="18"/>
      <c r="AV151" s="18"/>
      <c r="AW151" s="18"/>
      <c r="AX151" s="18"/>
      <c r="AY151" s="18">
        <v>160.97</v>
      </c>
      <c r="AZ151" s="18"/>
      <c r="BA151" s="18"/>
      <c r="BB151" s="18"/>
      <c r="BC151" s="18"/>
      <c r="BD151" s="18"/>
      <c r="BE151" s="18"/>
      <c r="BF151" s="18"/>
      <c r="BG151" s="18"/>
      <c r="BH151" s="18"/>
      <c r="BI151" s="18">
        <v>160.97</v>
      </c>
      <c r="BJ151" s="18"/>
      <c r="BK151" s="18"/>
      <c r="BL151" s="18"/>
      <c r="BM151" s="18"/>
      <c r="BN151" s="18">
        <f t="shared" si="13"/>
        <v>0</v>
      </c>
      <c r="BO151" s="18"/>
      <c r="BP151" s="18"/>
      <c r="BQ151" s="18"/>
      <c r="BR151" s="18"/>
      <c r="BS151" s="19"/>
      <c r="BT151" s="19"/>
      <c r="BU151" s="19"/>
      <c r="BV151" s="19"/>
      <c r="BW151" s="19"/>
      <c r="BX151" s="18">
        <f t="shared" si="14"/>
        <v>0</v>
      </c>
      <c r="BY151" s="18"/>
      <c r="BZ151" s="18"/>
      <c r="CA151" s="18"/>
      <c r="CB151" s="18"/>
    </row>
    <row r="152" spans="1:80" s="4" customFormat="1" ht="22.5" customHeight="1">
      <c r="A152" s="17">
        <v>4</v>
      </c>
      <c r="B152" s="17"/>
      <c r="C152" s="20" t="s">
        <v>127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2"/>
      <c r="Y152" s="23" t="s">
        <v>60</v>
      </c>
      <c r="Z152" s="23"/>
      <c r="AA152" s="23"/>
      <c r="AB152" s="23" t="s">
        <v>52</v>
      </c>
      <c r="AC152" s="23"/>
      <c r="AD152" s="23"/>
      <c r="AE152" s="23"/>
      <c r="AF152" s="23"/>
      <c r="AG152" s="23"/>
      <c r="AH152" s="23"/>
      <c r="AI152" s="23"/>
      <c r="AJ152" s="18">
        <v>12.77</v>
      </c>
      <c r="AK152" s="18"/>
      <c r="AL152" s="18"/>
      <c r="AM152" s="18"/>
      <c r="AN152" s="18"/>
      <c r="AO152" s="19"/>
      <c r="AP152" s="19"/>
      <c r="AQ152" s="19"/>
      <c r="AR152" s="19"/>
      <c r="AS152" s="19"/>
      <c r="AT152" s="18">
        <v>12.77</v>
      </c>
      <c r="AU152" s="18"/>
      <c r="AV152" s="18"/>
      <c r="AW152" s="18"/>
      <c r="AX152" s="18"/>
      <c r="AY152" s="18">
        <v>5.31</v>
      </c>
      <c r="AZ152" s="18"/>
      <c r="BA152" s="18"/>
      <c r="BB152" s="18"/>
      <c r="BC152" s="18"/>
      <c r="BD152" s="18"/>
      <c r="BE152" s="18"/>
      <c r="BF152" s="18"/>
      <c r="BG152" s="18"/>
      <c r="BH152" s="18"/>
      <c r="BI152" s="18">
        <v>5.31</v>
      </c>
      <c r="BJ152" s="18"/>
      <c r="BK152" s="18"/>
      <c r="BL152" s="18"/>
      <c r="BM152" s="18"/>
      <c r="BN152" s="18">
        <f t="shared" si="13"/>
        <v>-7.46</v>
      </c>
      <c r="BO152" s="18"/>
      <c r="BP152" s="18"/>
      <c r="BQ152" s="18"/>
      <c r="BR152" s="18"/>
      <c r="BS152" s="18"/>
      <c r="BT152" s="18"/>
      <c r="BU152" s="18"/>
      <c r="BV152" s="18"/>
      <c r="BW152" s="18"/>
      <c r="BX152" s="18">
        <f t="shared" si="14"/>
        <v>-7.46</v>
      </c>
      <c r="BY152" s="18"/>
      <c r="BZ152" s="18"/>
      <c r="CA152" s="18"/>
      <c r="CB152" s="18"/>
    </row>
    <row r="153" spans="1:80" s="4" customFormat="1" ht="22.5" customHeight="1">
      <c r="A153" s="17">
        <v>5</v>
      </c>
      <c r="B153" s="17"/>
      <c r="C153" s="20" t="s">
        <v>128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2"/>
      <c r="Y153" s="23" t="s">
        <v>60</v>
      </c>
      <c r="Z153" s="23"/>
      <c r="AA153" s="23"/>
      <c r="AB153" s="23" t="s">
        <v>52</v>
      </c>
      <c r="AC153" s="23"/>
      <c r="AD153" s="23"/>
      <c r="AE153" s="23"/>
      <c r="AF153" s="23"/>
      <c r="AG153" s="23"/>
      <c r="AH153" s="23"/>
      <c r="AI153" s="23"/>
      <c r="AJ153" s="18">
        <v>4</v>
      </c>
      <c r="AK153" s="18"/>
      <c r="AL153" s="18"/>
      <c r="AM153" s="18"/>
      <c r="AN153" s="18"/>
      <c r="AO153" s="19"/>
      <c r="AP153" s="19"/>
      <c r="AQ153" s="19"/>
      <c r="AR153" s="19"/>
      <c r="AS153" s="19"/>
      <c r="AT153" s="18">
        <v>4</v>
      </c>
      <c r="AU153" s="18"/>
      <c r="AV153" s="18"/>
      <c r="AW153" s="18"/>
      <c r="AX153" s="18"/>
      <c r="AY153" s="18">
        <v>3.42</v>
      </c>
      <c r="AZ153" s="18"/>
      <c r="BA153" s="18"/>
      <c r="BB153" s="18"/>
      <c r="BC153" s="18"/>
      <c r="BD153" s="18"/>
      <c r="BE153" s="18"/>
      <c r="BF153" s="18"/>
      <c r="BG153" s="18"/>
      <c r="BH153" s="18"/>
      <c r="BI153" s="18">
        <v>3.42</v>
      </c>
      <c r="BJ153" s="18"/>
      <c r="BK153" s="18"/>
      <c r="BL153" s="18"/>
      <c r="BM153" s="18"/>
      <c r="BN153" s="18">
        <f t="shared" si="13"/>
        <v>-0.5800000000000001</v>
      </c>
      <c r="BO153" s="18"/>
      <c r="BP153" s="18"/>
      <c r="BQ153" s="18"/>
      <c r="BR153" s="18"/>
      <c r="BS153" s="18"/>
      <c r="BT153" s="18"/>
      <c r="BU153" s="18"/>
      <c r="BV153" s="18"/>
      <c r="BW153" s="18"/>
      <c r="BX153" s="18">
        <f t="shared" si="14"/>
        <v>-0.5800000000000001</v>
      </c>
      <c r="BY153" s="18"/>
      <c r="BZ153" s="18"/>
      <c r="CA153" s="18"/>
      <c r="CB153" s="18"/>
    </row>
    <row r="154" spans="1:80" s="4" customFormat="1" ht="22.5" customHeight="1">
      <c r="A154" s="17">
        <v>6</v>
      </c>
      <c r="B154" s="17"/>
      <c r="C154" s="20" t="s">
        <v>129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2"/>
      <c r="Y154" s="23" t="s">
        <v>51</v>
      </c>
      <c r="Z154" s="23"/>
      <c r="AA154" s="23"/>
      <c r="AB154" s="23" t="s">
        <v>52</v>
      </c>
      <c r="AC154" s="23"/>
      <c r="AD154" s="23"/>
      <c r="AE154" s="23"/>
      <c r="AF154" s="23"/>
      <c r="AG154" s="23"/>
      <c r="AH154" s="23"/>
      <c r="AI154" s="23"/>
      <c r="AJ154" s="18">
        <v>67.37</v>
      </c>
      <c r="AK154" s="18"/>
      <c r="AL154" s="18"/>
      <c r="AM154" s="18"/>
      <c r="AN154" s="18"/>
      <c r="AO154" s="19"/>
      <c r="AP154" s="19"/>
      <c r="AQ154" s="19"/>
      <c r="AR154" s="19"/>
      <c r="AS154" s="19"/>
      <c r="AT154" s="18">
        <v>67.37</v>
      </c>
      <c r="AU154" s="18"/>
      <c r="AV154" s="18"/>
      <c r="AW154" s="18"/>
      <c r="AX154" s="18"/>
      <c r="AY154" s="18">
        <v>66.7</v>
      </c>
      <c r="AZ154" s="18"/>
      <c r="BA154" s="18"/>
      <c r="BB154" s="18"/>
      <c r="BC154" s="18"/>
      <c r="BD154" s="18"/>
      <c r="BE154" s="18"/>
      <c r="BF154" s="18"/>
      <c r="BG154" s="18"/>
      <c r="BH154" s="18"/>
      <c r="BI154" s="18">
        <v>66.7</v>
      </c>
      <c r="BJ154" s="18"/>
      <c r="BK154" s="18"/>
      <c r="BL154" s="18"/>
      <c r="BM154" s="18"/>
      <c r="BN154" s="18">
        <f t="shared" si="13"/>
        <v>-0.6700000000000017</v>
      </c>
      <c r="BO154" s="18"/>
      <c r="BP154" s="18"/>
      <c r="BQ154" s="18"/>
      <c r="BR154" s="18"/>
      <c r="BS154" s="18"/>
      <c r="BT154" s="18"/>
      <c r="BU154" s="18"/>
      <c r="BV154" s="18"/>
      <c r="BW154" s="18"/>
      <c r="BX154" s="18">
        <f t="shared" si="14"/>
        <v>-0.6700000000000017</v>
      </c>
      <c r="BY154" s="18"/>
      <c r="BZ154" s="18"/>
      <c r="CA154" s="18"/>
      <c r="CB154" s="18"/>
    </row>
    <row r="155" spans="1:80" s="4" customFormat="1" ht="22.5" customHeight="1">
      <c r="A155" s="17">
        <v>7</v>
      </c>
      <c r="B155" s="17"/>
      <c r="C155" s="20" t="s">
        <v>130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2"/>
      <c r="Y155" s="23" t="s">
        <v>60</v>
      </c>
      <c r="Z155" s="23"/>
      <c r="AA155" s="23"/>
      <c r="AB155" s="23" t="s">
        <v>52</v>
      </c>
      <c r="AC155" s="23"/>
      <c r="AD155" s="23"/>
      <c r="AE155" s="23"/>
      <c r="AF155" s="23"/>
      <c r="AG155" s="23"/>
      <c r="AH155" s="23"/>
      <c r="AI155" s="23"/>
      <c r="AJ155" s="18">
        <v>231.25</v>
      </c>
      <c r="AK155" s="18"/>
      <c r="AL155" s="18"/>
      <c r="AM155" s="18"/>
      <c r="AN155" s="18"/>
      <c r="AO155" s="18"/>
      <c r="AP155" s="18"/>
      <c r="AQ155" s="18"/>
      <c r="AR155" s="18"/>
      <c r="AS155" s="18"/>
      <c r="AT155" s="18">
        <v>231.25</v>
      </c>
      <c r="AU155" s="18"/>
      <c r="AV155" s="18"/>
      <c r="AW155" s="18"/>
      <c r="AX155" s="18"/>
      <c r="AY155" s="24">
        <v>0</v>
      </c>
      <c r="AZ155" s="24"/>
      <c r="BA155" s="24"/>
      <c r="BB155" s="24"/>
      <c r="BC155" s="24"/>
      <c r="BD155" s="19"/>
      <c r="BE155" s="19"/>
      <c r="BF155" s="19"/>
      <c r="BG155" s="19"/>
      <c r="BH155" s="19"/>
      <c r="BI155" s="24">
        <v>0</v>
      </c>
      <c r="BJ155" s="24"/>
      <c r="BK155" s="24"/>
      <c r="BL155" s="24"/>
      <c r="BM155" s="24"/>
      <c r="BN155" s="18">
        <f t="shared" si="13"/>
        <v>-231.25</v>
      </c>
      <c r="BO155" s="18"/>
      <c r="BP155" s="18"/>
      <c r="BQ155" s="18"/>
      <c r="BR155" s="18"/>
      <c r="BS155" s="19"/>
      <c r="BT155" s="19"/>
      <c r="BU155" s="19"/>
      <c r="BV155" s="19"/>
      <c r="BW155" s="19"/>
      <c r="BX155" s="18">
        <f t="shared" si="14"/>
        <v>-231.25</v>
      </c>
      <c r="BY155" s="18"/>
      <c r="BZ155" s="18"/>
      <c r="CA155" s="18"/>
      <c r="CB155" s="18"/>
    </row>
    <row r="156" spans="1:80" s="4" customFormat="1" ht="22.5" customHeight="1">
      <c r="A156" s="17">
        <v>8</v>
      </c>
      <c r="B156" s="17"/>
      <c r="C156" s="20" t="s">
        <v>131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2"/>
      <c r="Y156" s="23" t="s">
        <v>51</v>
      </c>
      <c r="Z156" s="23"/>
      <c r="AA156" s="23"/>
      <c r="AB156" s="23" t="s">
        <v>52</v>
      </c>
      <c r="AC156" s="23"/>
      <c r="AD156" s="23"/>
      <c r="AE156" s="23"/>
      <c r="AF156" s="23"/>
      <c r="AG156" s="23"/>
      <c r="AH156" s="23"/>
      <c r="AI156" s="23"/>
      <c r="AJ156" s="35">
        <v>14.668</v>
      </c>
      <c r="AK156" s="35"/>
      <c r="AL156" s="35"/>
      <c r="AM156" s="35"/>
      <c r="AN156" s="35"/>
      <c r="AO156" s="19"/>
      <c r="AP156" s="19"/>
      <c r="AQ156" s="19"/>
      <c r="AR156" s="19"/>
      <c r="AS156" s="19"/>
      <c r="AT156" s="35">
        <v>14.668</v>
      </c>
      <c r="AU156" s="35"/>
      <c r="AV156" s="35"/>
      <c r="AW156" s="35"/>
      <c r="AX156" s="35"/>
      <c r="AY156" s="35">
        <v>15.168</v>
      </c>
      <c r="AZ156" s="35"/>
      <c r="BA156" s="35"/>
      <c r="BB156" s="35"/>
      <c r="BC156" s="35"/>
      <c r="BD156" s="35"/>
      <c r="BE156" s="35"/>
      <c r="BF156" s="35"/>
      <c r="BG156" s="35"/>
      <c r="BH156" s="35"/>
      <c r="BI156" s="35">
        <v>15.168</v>
      </c>
      <c r="BJ156" s="35"/>
      <c r="BK156" s="35"/>
      <c r="BL156" s="35"/>
      <c r="BM156" s="35"/>
      <c r="BN156" s="18">
        <f t="shared" si="13"/>
        <v>0.5</v>
      </c>
      <c r="BO156" s="18"/>
      <c r="BP156" s="18"/>
      <c r="BQ156" s="18"/>
      <c r="BR156" s="18"/>
      <c r="BS156" s="32"/>
      <c r="BT156" s="32"/>
      <c r="BU156" s="32"/>
      <c r="BV156" s="32"/>
      <c r="BW156" s="32"/>
      <c r="BX156" s="18">
        <f t="shared" si="14"/>
        <v>0.5</v>
      </c>
      <c r="BY156" s="18"/>
      <c r="BZ156" s="18"/>
      <c r="CA156" s="18"/>
      <c r="CB156" s="18"/>
    </row>
    <row r="157" spans="1:80" s="4" customFormat="1" ht="22.5" customHeight="1">
      <c r="A157" s="17">
        <v>9</v>
      </c>
      <c r="B157" s="17"/>
      <c r="C157" s="23" t="s">
        <v>206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 t="s">
        <v>51</v>
      </c>
      <c r="Z157" s="23"/>
      <c r="AA157" s="23"/>
      <c r="AB157" s="23" t="s">
        <v>52</v>
      </c>
      <c r="AC157" s="23"/>
      <c r="AD157" s="23"/>
      <c r="AE157" s="23"/>
      <c r="AF157" s="23"/>
      <c r="AG157" s="23"/>
      <c r="AH157" s="23"/>
      <c r="AI157" s="23"/>
      <c r="AJ157" s="18">
        <v>111.7</v>
      </c>
      <c r="AK157" s="18"/>
      <c r="AL157" s="18"/>
      <c r="AM157" s="18"/>
      <c r="AN157" s="18"/>
      <c r="AO157" s="19"/>
      <c r="AP157" s="19"/>
      <c r="AQ157" s="19"/>
      <c r="AR157" s="19"/>
      <c r="AS157" s="19"/>
      <c r="AT157" s="18">
        <v>111.7</v>
      </c>
      <c r="AU157" s="18"/>
      <c r="AV157" s="18"/>
      <c r="AW157" s="18"/>
      <c r="AX157" s="18"/>
      <c r="AY157" s="18">
        <v>97.08</v>
      </c>
      <c r="AZ157" s="18"/>
      <c r="BA157" s="18"/>
      <c r="BB157" s="18"/>
      <c r="BC157" s="18"/>
      <c r="BD157" s="18"/>
      <c r="BE157" s="18"/>
      <c r="BF157" s="18"/>
      <c r="BG157" s="18"/>
      <c r="BH157" s="18"/>
      <c r="BI157" s="18">
        <v>97.08</v>
      </c>
      <c r="BJ157" s="18"/>
      <c r="BK157" s="18"/>
      <c r="BL157" s="18"/>
      <c r="BM157" s="18"/>
      <c r="BN157" s="18">
        <f t="shared" si="13"/>
        <v>-14.620000000000005</v>
      </c>
      <c r="BO157" s="18"/>
      <c r="BP157" s="18"/>
      <c r="BQ157" s="18"/>
      <c r="BR157" s="18"/>
      <c r="BS157" s="18"/>
      <c r="BT157" s="18"/>
      <c r="BU157" s="18"/>
      <c r="BV157" s="18"/>
      <c r="BW157" s="18"/>
      <c r="BX157" s="18">
        <f t="shared" si="14"/>
        <v>-14.620000000000005</v>
      </c>
      <c r="BY157" s="18"/>
      <c r="BZ157" s="18"/>
      <c r="CA157" s="18"/>
      <c r="CB157" s="18"/>
    </row>
    <row r="158" spans="1:80" s="4" customFormat="1" ht="22.5" customHeight="1">
      <c r="A158" s="17">
        <v>10</v>
      </c>
      <c r="B158" s="17"/>
      <c r="C158" s="23" t="s">
        <v>132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 t="s">
        <v>51</v>
      </c>
      <c r="Z158" s="23"/>
      <c r="AA158" s="23"/>
      <c r="AB158" s="23" t="s">
        <v>52</v>
      </c>
      <c r="AC158" s="23"/>
      <c r="AD158" s="23"/>
      <c r="AE158" s="23"/>
      <c r="AF158" s="23"/>
      <c r="AG158" s="23"/>
      <c r="AH158" s="23"/>
      <c r="AI158" s="23"/>
      <c r="AJ158" s="18">
        <v>13.95</v>
      </c>
      <c r="AK158" s="18"/>
      <c r="AL158" s="18"/>
      <c r="AM158" s="18"/>
      <c r="AN158" s="18"/>
      <c r="AO158" s="19"/>
      <c r="AP158" s="19"/>
      <c r="AQ158" s="19"/>
      <c r="AR158" s="19"/>
      <c r="AS158" s="19"/>
      <c r="AT158" s="18">
        <v>13.95</v>
      </c>
      <c r="AU158" s="18"/>
      <c r="AV158" s="18"/>
      <c r="AW158" s="18"/>
      <c r="AX158" s="18"/>
      <c r="AY158" s="39">
        <v>7.96</v>
      </c>
      <c r="AZ158" s="39"/>
      <c r="BA158" s="39"/>
      <c r="BB158" s="39"/>
      <c r="BC158" s="39"/>
      <c r="BD158" s="39"/>
      <c r="BE158" s="39"/>
      <c r="BF158" s="39"/>
      <c r="BG158" s="39"/>
      <c r="BH158" s="39"/>
      <c r="BI158" s="39">
        <v>7.96</v>
      </c>
      <c r="BJ158" s="39"/>
      <c r="BK158" s="39"/>
      <c r="BL158" s="39"/>
      <c r="BM158" s="39"/>
      <c r="BN158" s="39">
        <f t="shared" si="13"/>
        <v>-5.989999999999999</v>
      </c>
      <c r="BO158" s="39"/>
      <c r="BP158" s="39"/>
      <c r="BQ158" s="39"/>
      <c r="BR158" s="39"/>
      <c r="BS158" s="39"/>
      <c r="BT158" s="39"/>
      <c r="BU158" s="39"/>
      <c r="BV158" s="39"/>
      <c r="BW158" s="39"/>
      <c r="BX158" s="18">
        <f t="shared" si="14"/>
        <v>-5.989999999999999</v>
      </c>
      <c r="BY158" s="18"/>
      <c r="BZ158" s="18"/>
      <c r="CA158" s="18"/>
      <c r="CB158" s="18"/>
    </row>
    <row r="159" spans="1:80" s="4" customFormat="1" ht="22.5" customHeight="1">
      <c r="A159" s="17">
        <v>11</v>
      </c>
      <c r="B159" s="17"/>
      <c r="C159" s="36" t="s">
        <v>133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8"/>
      <c r="Y159" s="23" t="s">
        <v>51</v>
      </c>
      <c r="Z159" s="23"/>
      <c r="AA159" s="23"/>
      <c r="AB159" s="23" t="s">
        <v>52</v>
      </c>
      <c r="AC159" s="23"/>
      <c r="AD159" s="23"/>
      <c r="AE159" s="23"/>
      <c r="AF159" s="23"/>
      <c r="AG159" s="23"/>
      <c r="AH159" s="23"/>
      <c r="AI159" s="23"/>
      <c r="AJ159" s="18">
        <v>40.82</v>
      </c>
      <c r="AK159" s="18"/>
      <c r="AL159" s="18"/>
      <c r="AM159" s="18"/>
      <c r="AN159" s="18"/>
      <c r="AO159" s="32"/>
      <c r="AP159" s="32"/>
      <c r="AQ159" s="32"/>
      <c r="AR159" s="32"/>
      <c r="AS159" s="32"/>
      <c r="AT159" s="18">
        <v>40.82</v>
      </c>
      <c r="AU159" s="18"/>
      <c r="AV159" s="18"/>
      <c r="AW159" s="18"/>
      <c r="AX159" s="18"/>
      <c r="AY159" s="18">
        <v>40.82</v>
      </c>
      <c r="AZ159" s="18"/>
      <c r="BA159" s="18"/>
      <c r="BB159" s="18"/>
      <c r="BC159" s="18"/>
      <c r="BD159" s="18"/>
      <c r="BE159" s="18"/>
      <c r="BF159" s="18"/>
      <c r="BG159" s="18"/>
      <c r="BH159" s="18"/>
      <c r="BI159" s="18">
        <v>40.82</v>
      </c>
      <c r="BJ159" s="18"/>
      <c r="BK159" s="18"/>
      <c r="BL159" s="18"/>
      <c r="BM159" s="18"/>
      <c r="BN159" s="18">
        <f t="shared" si="13"/>
        <v>0</v>
      </c>
      <c r="BO159" s="18"/>
      <c r="BP159" s="18"/>
      <c r="BQ159" s="18"/>
      <c r="BR159" s="18"/>
      <c r="BS159" s="19"/>
      <c r="BT159" s="19"/>
      <c r="BU159" s="19"/>
      <c r="BV159" s="19"/>
      <c r="BW159" s="19"/>
      <c r="BX159" s="18">
        <f t="shared" si="14"/>
        <v>0</v>
      </c>
      <c r="BY159" s="18"/>
      <c r="BZ159" s="18"/>
      <c r="CA159" s="18"/>
      <c r="CB159" s="18"/>
    </row>
    <row r="160" spans="1:80" s="4" customFormat="1" ht="22.5" customHeight="1">
      <c r="A160" s="17">
        <v>12</v>
      </c>
      <c r="B160" s="17"/>
      <c r="C160" s="20" t="s">
        <v>134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2"/>
      <c r="Y160" s="23" t="s">
        <v>51</v>
      </c>
      <c r="Z160" s="23"/>
      <c r="AA160" s="23"/>
      <c r="AB160" s="23" t="s">
        <v>52</v>
      </c>
      <c r="AC160" s="23"/>
      <c r="AD160" s="23"/>
      <c r="AE160" s="23"/>
      <c r="AF160" s="23"/>
      <c r="AG160" s="23"/>
      <c r="AH160" s="23"/>
      <c r="AI160" s="23"/>
      <c r="AJ160" s="19">
        <v>100</v>
      </c>
      <c r="AK160" s="19"/>
      <c r="AL160" s="19"/>
      <c r="AM160" s="19"/>
      <c r="AN160" s="19"/>
      <c r="AO160" s="19"/>
      <c r="AP160" s="19"/>
      <c r="AQ160" s="19"/>
      <c r="AR160" s="19"/>
      <c r="AS160" s="19"/>
      <c r="AT160" s="19">
        <v>100</v>
      </c>
      <c r="AU160" s="19"/>
      <c r="AV160" s="19"/>
      <c r="AW160" s="19"/>
      <c r="AX160" s="19"/>
      <c r="AY160" s="24">
        <v>98.48</v>
      </c>
      <c r="AZ160" s="24"/>
      <c r="BA160" s="24"/>
      <c r="BB160" s="24"/>
      <c r="BC160" s="24"/>
      <c r="BD160" s="19"/>
      <c r="BE160" s="19"/>
      <c r="BF160" s="19"/>
      <c r="BG160" s="19"/>
      <c r="BH160" s="19"/>
      <c r="BI160" s="24">
        <v>98.48</v>
      </c>
      <c r="BJ160" s="24"/>
      <c r="BK160" s="24"/>
      <c r="BL160" s="24"/>
      <c r="BM160" s="24"/>
      <c r="BN160" s="18">
        <f t="shared" si="13"/>
        <v>-1.519999999999996</v>
      </c>
      <c r="BO160" s="18"/>
      <c r="BP160" s="18"/>
      <c r="BQ160" s="18"/>
      <c r="BR160" s="18"/>
      <c r="BS160" s="19"/>
      <c r="BT160" s="19"/>
      <c r="BU160" s="19"/>
      <c r="BV160" s="19"/>
      <c r="BW160" s="19"/>
      <c r="BX160" s="18">
        <f t="shared" si="14"/>
        <v>-1.519999999999996</v>
      </c>
      <c r="BY160" s="18"/>
      <c r="BZ160" s="18"/>
      <c r="CA160" s="18"/>
      <c r="CB160" s="18"/>
    </row>
    <row r="161" spans="1:80" s="4" customFormat="1" ht="22.5" customHeight="1">
      <c r="A161" s="17">
        <v>13</v>
      </c>
      <c r="B161" s="17"/>
      <c r="C161" s="20" t="s">
        <v>207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2"/>
      <c r="Y161" s="23" t="s">
        <v>51</v>
      </c>
      <c r="Z161" s="23"/>
      <c r="AA161" s="23"/>
      <c r="AB161" s="23" t="s">
        <v>52</v>
      </c>
      <c r="AC161" s="23"/>
      <c r="AD161" s="23"/>
      <c r="AE161" s="23"/>
      <c r="AF161" s="23"/>
      <c r="AG161" s="23"/>
      <c r="AH161" s="23"/>
      <c r="AI161" s="23"/>
      <c r="AJ161" s="18">
        <v>43.9</v>
      </c>
      <c r="AK161" s="18"/>
      <c r="AL161" s="18"/>
      <c r="AM161" s="18"/>
      <c r="AN161" s="18"/>
      <c r="AO161" s="19"/>
      <c r="AP161" s="19"/>
      <c r="AQ161" s="19"/>
      <c r="AR161" s="19"/>
      <c r="AS161" s="19"/>
      <c r="AT161" s="18">
        <v>43.9</v>
      </c>
      <c r="AU161" s="18"/>
      <c r="AV161" s="18"/>
      <c r="AW161" s="18"/>
      <c r="AX161" s="18"/>
      <c r="AY161" s="18">
        <v>43.9</v>
      </c>
      <c r="AZ161" s="18"/>
      <c r="BA161" s="18"/>
      <c r="BB161" s="18"/>
      <c r="BC161" s="18"/>
      <c r="BD161" s="18"/>
      <c r="BE161" s="18"/>
      <c r="BF161" s="18"/>
      <c r="BG161" s="18"/>
      <c r="BH161" s="18"/>
      <c r="BI161" s="18">
        <v>43.9</v>
      </c>
      <c r="BJ161" s="18"/>
      <c r="BK161" s="18"/>
      <c r="BL161" s="18"/>
      <c r="BM161" s="18"/>
      <c r="BN161" s="18">
        <f t="shared" si="13"/>
        <v>0</v>
      </c>
      <c r="BO161" s="18"/>
      <c r="BP161" s="18"/>
      <c r="BQ161" s="18"/>
      <c r="BR161" s="18"/>
      <c r="BS161" s="19"/>
      <c r="BT161" s="19"/>
      <c r="BU161" s="19"/>
      <c r="BV161" s="19"/>
      <c r="BW161" s="19"/>
      <c r="BX161" s="18">
        <f t="shared" si="14"/>
        <v>0</v>
      </c>
      <c r="BY161" s="18"/>
      <c r="BZ161" s="18"/>
      <c r="CA161" s="18"/>
      <c r="CB161" s="18"/>
    </row>
    <row r="162" spans="1:80" s="4" customFormat="1" ht="22.5" customHeight="1">
      <c r="A162" s="17">
        <v>14</v>
      </c>
      <c r="B162" s="17"/>
      <c r="C162" s="20" t="s">
        <v>135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2"/>
      <c r="Y162" s="23" t="s">
        <v>60</v>
      </c>
      <c r="Z162" s="23"/>
      <c r="AA162" s="23"/>
      <c r="AB162" s="23" t="s">
        <v>52</v>
      </c>
      <c r="AC162" s="23"/>
      <c r="AD162" s="23"/>
      <c r="AE162" s="23"/>
      <c r="AF162" s="23"/>
      <c r="AG162" s="23"/>
      <c r="AH162" s="23"/>
      <c r="AI162" s="23"/>
      <c r="AJ162" s="19">
        <v>500</v>
      </c>
      <c r="AK162" s="19"/>
      <c r="AL162" s="19"/>
      <c r="AM162" s="19"/>
      <c r="AN162" s="19"/>
      <c r="AO162" s="19"/>
      <c r="AP162" s="19"/>
      <c r="AQ162" s="19"/>
      <c r="AR162" s="19"/>
      <c r="AS162" s="19"/>
      <c r="AT162" s="19">
        <v>500</v>
      </c>
      <c r="AU162" s="19"/>
      <c r="AV162" s="19"/>
      <c r="AW162" s="19"/>
      <c r="AX162" s="19"/>
      <c r="AY162" s="24">
        <v>500</v>
      </c>
      <c r="AZ162" s="24"/>
      <c r="BA162" s="24"/>
      <c r="BB162" s="24"/>
      <c r="BC162" s="24"/>
      <c r="BD162" s="19"/>
      <c r="BE162" s="19"/>
      <c r="BF162" s="19"/>
      <c r="BG162" s="19"/>
      <c r="BH162" s="19"/>
      <c r="BI162" s="24">
        <v>500</v>
      </c>
      <c r="BJ162" s="24"/>
      <c r="BK162" s="24"/>
      <c r="BL162" s="24"/>
      <c r="BM162" s="24"/>
      <c r="BN162" s="18">
        <f t="shared" si="13"/>
        <v>0</v>
      </c>
      <c r="BO162" s="18"/>
      <c r="BP162" s="18"/>
      <c r="BQ162" s="18"/>
      <c r="BR162" s="18"/>
      <c r="BS162" s="19"/>
      <c r="BT162" s="19"/>
      <c r="BU162" s="19"/>
      <c r="BV162" s="19"/>
      <c r="BW162" s="19"/>
      <c r="BX162" s="18">
        <f t="shared" si="14"/>
        <v>0</v>
      </c>
      <c r="BY162" s="18"/>
      <c r="BZ162" s="18"/>
      <c r="CA162" s="18"/>
      <c r="CB162" s="18"/>
    </row>
    <row r="163" spans="1:80" s="4" customFormat="1" ht="22.5" customHeight="1">
      <c r="A163" s="17">
        <v>15</v>
      </c>
      <c r="B163" s="17"/>
      <c r="C163" s="20" t="s">
        <v>136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2"/>
      <c r="Y163" s="23" t="s">
        <v>51</v>
      </c>
      <c r="Z163" s="23"/>
      <c r="AA163" s="23"/>
      <c r="AB163" s="23" t="s">
        <v>52</v>
      </c>
      <c r="AC163" s="23"/>
      <c r="AD163" s="23"/>
      <c r="AE163" s="23"/>
      <c r="AF163" s="23"/>
      <c r="AG163" s="23"/>
      <c r="AH163" s="23"/>
      <c r="AI163" s="23"/>
      <c r="AJ163" s="32">
        <v>8.1</v>
      </c>
      <c r="AK163" s="32"/>
      <c r="AL163" s="32"/>
      <c r="AM163" s="32"/>
      <c r="AN163" s="32"/>
      <c r="AO163" s="19"/>
      <c r="AP163" s="19"/>
      <c r="AQ163" s="19"/>
      <c r="AR163" s="19"/>
      <c r="AS163" s="19"/>
      <c r="AT163" s="32">
        <v>8.1</v>
      </c>
      <c r="AU163" s="32"/>
      <c r="AV163" s="32"/>
      <c r="AW163" s="32"/>
      <c r="AX163" s="32"/>
      <c r="AY163" s="32">
        <v>8.1</v>
      </c>
      <c r="AZ163" s="32"/>
      <c r="BA163" s="32"/>
      <c r="BB163" s="32"/>
      <c r="BC163" s="32"/>
      <c r="BD163" s="32"/>
      <c r="BE163" s="32"/>
      <c r="BF163" s="32"/>
      <c r="BG163" s="32"/>
      <c r="BH163" s="32"/>
      <c r="BI163" s="32">
        <v>8.1</v>
      </c>
      <c r="BJ163" s="32"/>
      <c r="BK163" s="32"/>
      <c r="BL163" s="32"/>
      <c r="BM163" s="32"/>
      <c r="BN163" s="18">
        <f t="shared" si="13"/>
        <v>0</v>
      </c>
      <c r="BO163" s="18"/>
      <c r="BP163" s="18"/>
      <c r="BQ163" s="18"/>
      <c r="BR163" s="18"/>
      <c r="BS163" s="19"/>
      <c r="BT163" s="19"/>
      <c r="BU163" s="19"/>
      <c r="BV163" s="19"/>
      <c r="BW163" s="19"/>
      <c r="BX163" s="18">
        <f t="shared" si="14"/>
        <v>0</v>
      </c>
      <c r="BY163" s="18"/>
      <c r="BZ163" s="18"/>
      <c r="CA163" s="18"/>
      <c r="CB163" s="18"/>
    </row>
    <row r="164" spans="1:80" s="4" customFormat="1" ht="22.5" customHeight="1">
      <c r="A164" s="17">
        <v>16</v>
      </c>
      <c r="B164" s="17"/>
      <c r="C164" s="20" t="s">
        <v>137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2"/>
      <c r="Y164" s="23" t="s">
        <v>51</v>
      </c>
      <c r="Z164" s="23"/>
      <c r="AA164" s="23"/>
      <c r="AB164" s="23" t="s">
        <v>52</v>
      </c>
      <c r="AC164" s="23"/>
      <c r="AD164" s="23"/>
      <c r="AE164" s="23"/>
      <c r="AF164" s="23"/>
      <c r="AG164" s="23"/>
      <c r="AH164" s="23"/>
      <c r="AI164" s="23"/>
      <c r="AJ164" s="24"/>
      <c r="AK164" s="24"/>
      <c r="AL164" s="24"/>
      <c r="AM164" s="24"/>
      <c r="AN164" s="24"/>
      <c r="AO164" s="32">
        <v>520</v>
      </c>
      <c r="AP164" s="32"/>
      <c r="AQ164" s="32"/>
      <c r="AR164" s="32"/>
      <c r="AS164" s="32"/>
      <c r="AT164" s="24">
        <v>520</v>
      </c>
      <c r="AU164" s="24"/>
      <c r="AV164" s="24"/>
      <c r="AW164" s="24"/>
      <c r="AX164" s="24"/>
      <c r="AY164" s="32"/>
      <c r="AZ164" s="32"/>
      <c r="BA164" s="32"/>
      <c r="BB164" s="32"/>
      <c r="BC164" s="32"/>
      <c r="BD164" s="32">
        <v>520</v>
      </c>
      <c r="BE164" s="32"/>
      <c r="BF164" s="32"/>
      <c r="BG164" s="32"/>
      <c r="BH164" s="32"/>
      <c r="BI164" s="32">
        <v>520</v>
      </c>
      <c r="BJ164" s="32"/>
      <c r="BK164" s="32"/>
      <c r="BL164" s="32"/>
      <c r="BM164" s="32"/>
      <c r="BN164" s="18">
        <f t="shared" si="13"/>
        <v>0</v>
      </c>
      <c r="BO164" s="18"/>
      <c r="BP164" s="18"/>
      <c r="BQ164" s="18"/>
      <c r="BR164" s="18"/>
      <c r="BS164" s="19"/>
      <c r="BT164" s="19"/>
      <c r="BU164" s="19"/>
      <c r="BV164" s="19"/>
      <c r="BW164" s="19"/>
      <c r="BX164" s="18">
        <f t="shared" si="14"/>
        <v>0</v>
      </c>
      <c r="BY164" s="18"/>
      <c r="BZ164" s="18"/>
      <c r="CA164" s="18"/>
      <c r="CB164" s="18"/>
    </row>
    <row r="165" spans="1:80" s="4" customFormat="1" ht="22.5" customHeight="1">
      <c r="A165" s="17">
        <v>17</v>
      </c>
      <c r="B165" s="17"/>
      <c r="C165" s="23" t="s">
        <v>173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 t="s">
        <v>51</v>
      </c>
      <c r="Z165" s="23"/>
      <c r="AA165" s="23"/>
      <c r="AB165" s="23" t="s">
        <v>52</v>
      </c>
      <c r="AC165" s="23"/>
      <c r="AD165" s="23"/>
      <c r="AE165" s="23"/>
      <c r="AF165" s="23"/>
      <c r="AG165" s="23"/>
      <c r="AH165" s="23"/>
      <c r="AI165" s="23"/>
      <c r="AJ165" s="32">
        <v>120.1</v>
      </c>
      <c r="AK165" s="32"/>
      <c r="AL165" s="32"/>
      <c r="AM165" s="32"/>
      <c r="AN165" s="32"/>
      <c r="AO165" s="19"/>
      <c r="AP165" s="19"/>
      <c r="AQ165" s="19"/>
      <c r="AR165" s="19"/>
      <c r="AS165" s="19"/>
      <c r="AT165" s="32">
        <v>120.1</v>
      </c>
      <c r="AU165" s="32"/>
      <c r="AV165" s="32"/>
      <c r="AW165" s="32"/>
      <c r="AX165" s="32"/>
      <c r="AY165" s="32">
        <v>120</v>
      </c>
      <c r="AZ165" s="32"/>
      <c r="BA165" s="32"/>
      <c r="BB165" s="32"/>
      <c r="BC165" s="32"/>
      <c r="BD165" s="32"/>
      <c r="BE165" s="32"/>
      <c r="BF165" s="32"/>
      <c r="BG165" s="32"/>
      <c r="BH165" s="32"/>
      <c r="BI165" s="32">
        <v>120</v>
      </c>
      <c r="BJ165" s="32"/>
      <c r="BK165" s="32"/>
      <c r="BL165" s="32"/>
      <c r="BM165" s="32"/>
      <c r="BN165" s="18">
        <f t="shared" si="13"/>
        <v>-0.09999999999999432</v>
      </c>
      <c r="BO165" s="18"/>
      <c r="BP165" s="18"/>
      <c r="BQ165" s="18"/>
      <c r="BR165" s="18"/>
      <c r="BS165" s="19"/>
      <c r="BT165" s="19"/>
      <c r="BU165" s="19"/>
      <c r="BV165" s="19"/>
      <c r="BW165" s="19"/>
      <c r="BX165" s="18">
        <f t="shared" si="14"/>
        <v>-0.09999999999999432</v>
      </c>
      <c r="BY165" s="18"/>
      <c r="BZ165" s="18"/>
      <c r="CA165" s="18"/>
      <c r="CB165" s="18"/>
    </row>
    <row r="166" spans="1:80" s="4" customFormat="1" ht="22.5" customHeight="1">
      <c r="A166" s="17">
        <v>18</v>
      </c>
      <c r="B166" s="17"/>
      <c r="C166" s="23" t="s">
        <v>138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 t="s">
        <v>51</v>
      </c>
      <c r="Z166" s="23"/>
      <c r="AA166" s="23"/>
      <c r="AB166" s="23" t="s">
        <v>52</v>
      </c>
      <c r="AC166" s="23"/>
      <c r="AD166" s="23"/>
      <c r="AE166" s="23"/>
      <c r="AF166" s="23"/>
      <c r="AG166" s="23"/>
      <c r="AH166" s="23"/>
      <c r="AI166" s="23"/>
      <c r="AJ166" s="35">
        <v>17.483</v>
      </c>
      <c r="AK166" s="35"/>
      <c r="AL166" s="35"/>
      <c r="AM166" s="35"/>
      <c r="AN166" s="35"/>
      <c r="AO166" s="19"/>
      <c r="AP166" s="19"/>
      <c r="AQ166" s="19"/>
      <c r="AR166" s="19"/>
      <c r="AS166" s="19"/>
      <c r="AT166" s="35">
        <v>17.483</v>
      </c>
      <c r="AU166" s="35"/>
      <c r="AV166" s="35"/>
      <c r="AW166" s="35"/>
      <c r="AX166" s="35"/>
      <c r="AY166" s="24">
        <v>0</v>
      </c>
      <c r="AZ166" s="24"/>
      <c r="BA166" s="24"/>
      <c r="BB166" s="24"/>
      <c r="BC166" s="24"/>
      <c r="BD166" s="19"/>
      <c r="BE166" s="19"/>
      <c r="BF166" s="19"/>
      <c r="BG166" s="19"/>
      <c r="BH166" s="19"/>
      <c r="BI166" s="24">
        <v>0</v>
      </c>
      <c r="BJ166" s="24"/>
      <c r="BK166" s="24"/>
      <c r="BL166" s="24"/>
      <c r="BM166" s="24"/>
      <c r="BN166" s="18">
        <f t="shared" si="13"/>
        <v>-17.483</v>
      </c>
      <c r="BO166" s="18"/>
      <c r="BP166" s="18"/>
      <c r="BQ166" s="18"/>
      <c r="BR166" s="18"/>
      <c r="BS166" s="35"/>
      <c r="BT166" s="35"/>
      <c r="BU166" s="35"/>
      <c r="BV166" s="35"/>
      <c r="BW166" s="35"/>
      <c r="BX166" s="18">
        <f t="shared" si="14"/>
        <v>-17.483</v>
      </c>
      <c r="BY166" s="18"/>
      <c r="BZ166" s="18"/>
      <c r="CA166" s="18"/>
      <c r="CB166" s="18"/>
    </row>
    <row r="167" spans="1:80" s="4" customFormat="1" ht="30.75" customHeight="1">
      <c r="A167" s="17">
        <v>19</v>
      </c>
      <c r="B167" s="17"/>
      <c r="C167" s="36" t="s">
        <v>208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8"/>
      <c r="Y167" s="23" t="s">
        <v>51</v>
      </c>
      <c r="Z167" s="23"/>
      <c r="AA167" s="23"/>
      <c r="AB167" s="23" t="s">
        <v>52</v>
      </c>
      <c r="AC167" s="23"/>
      <c r="AD167" s="23"/>
      <c r="AE167" s="23"/>
      <c r="AF167" s="23"/>
      <c r="AG167" s="23"/>
      <c r="AH167" s="23"/>
      <c r="AI167" s="23"/>
      <c r="AJ167" s="32"/>
      <c r="AK167" s="32"/>
      <c r="AL167" s="32"/>
      <c r="AM167" s="32"/>
      <c r="AN167" s="32"/>
      <c r="AO167" s="18">
        <v>9.2</v>
      </c>
      <c r="AP167" s="18"/>
      <c r="AQ167" s="18"/>
      <c r="AR167" s="18"/>
      <c r="AS167" s="18"/>
      <c r="AT167" s="32">
        <v>9.2</v>
      </c>
      <c r="AU167" s="32"/>
      <c r="AV167" s="32"/>
      <c r="AW167" s="32"/>
      <c r="AX167" s="32"/>
      <c r="AY167" s="32"/>
      <c r="AZ167" s="32"/>
      <c r="BA167" s="32"/>
      <c r="BB167" s="32"/>
      <c r="BC167" s="32"/>
      <c r="BD167" s="32">
        <v>9.2</v>
      </c>
      <c r="BE167" s="32"/>
      <c r="BF167" s="32"/>
      <c r="BG167" s="32"/>
      <c r="BH167" s="32"/>
      <c r="BI167" s="32">
        <v>9.2</v>
      </c>
      <c r="BJ167" s="32"/>
      <c r="BK167" s="32"/>
      <c r="BL167" s="32"/>
      <c r="BM167" s="32"/>
      <c r="BN167" s="24">
        <v>0</v>
      </c>
      <c r="BO167" s="24"/>
      <c r="BP167" s="24"/>
      <c r="BQ167" s="24"/>
      <c r="BR167" s="24"/>
      <c r="BS167" s="19">
        <v>0</v>
      </c>
      <c r="BT167" s="19"/>
      <c r="BU167" s="19"/>
      <c r="BV167" s="19"/>
      <c r="BW167" s="19"/>
      <c r="BX167" s="18">
        <f t="shared" si="14"/>
        <v>0</v>
      </c>
      <c r="BY167" s="18"/>
      <c r="BZ167" s="18"/>
      <c r="CA167" s="18"/>
      <c r="CB167" s="18"/>
    </row>
    <row r="168" spans="1:80" s="4" customFormat="1" ht="27" customHeight="1">
      <c r="A168" s="17">
        <v>20</v>
      </c>
      <c r="B168" s="17"/>
      <c r="C168" s="20" t="s">
        <v>139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2"/>
      <c r="Y168" s="23" t="s">
        <v>51</v>
      </c>
      <c r="Z168" s="23"/>
      <c r="AA168" s="23"/>
      <c r="AB168" s="23" t="s">
        <v>52</v>
      </c>
      <c r="AC168" s="23"/>
      <c r="AD168" s="23"/>
      <c r="AE168" s="23"/>
      <c r="AF168" s="23"/>
      <c r="AG168" s="23"/>
      <c r="AH168" s="23"/>
      <c r="AI168" s="23"/>
      <c r="AJ168" s="32">
        <v>200</v>
      </c>
      <c r="AK168" s="32"/>
      <c r="AL168" s="32"/>
      <c r="AM168" s="32"/>
      <c r="AN168" s="32"/>
      <c r="AO168" s="19"/>
      <c r="AP168" s="19"/>
      <c r="AQ168" s="19"/>
      <c r="AR168" s="19"/>
      <c r="AS168" s="19"/>
      <c r="AT168" s="32">
        <v>200</v>
      </c>
      <c r="AU168" s="32"/>
      <c r="AV168" s="32"/>
      <c r="AW168" s="32"/>
      <c r="AX168" s="32"/>
      <c r="AY168" s="32">
        <v>198.5</v>
      </c>
      <c r="AZ168" s="32"/>
      <c r="BA168" s="32"/>
      <c r="BB168" s="32"/>
      <c r="BC168" s="32"/>
      <c r="BD168" s="32"/>
      <c r="BE168" s="32"/>
      <c r="BF168" s="32"/>
      <c r="BG168" s="32"/>
      <c r="BH168" s="32"/>
      <c r="BI168" s="32">
        <v>198.5</v>
      </c>
      <c r="BJ168" s="32"/>
      <c r="BK168" s="32"/>
      <c r="BL168" s="32"/>
      <c r="BM168" s="32"/>
      <c r="BN168" s="18">
        <f>AY168-AJ168</f>
        <v>-1.5</v>
      </c>
      <c r="BO168" s="18"/>
      <c r="BP168" s="18"/>
      <c r="BQ168" s="18"/>
      <c r="BR168" s="18"/>
      <c r="BS168" s="32"/>
      <c r="BT168" s="32"/>
      <c r="BU168" s="32"/>
      <c r="BV168" s="32"/>
      <c r="BW168" s="32"/>
      <c r="BX168" s="18">
        <f t="shared" si="14"/>
        <v>-1.5</v>
      </c>
      <c r="BY168" s="18"/>
      <c r="BZ168" s="18"/>
      <c r="CA168" s="18"/>
      <c r="CB168" s="18"/>
    </row>
    <row r="169" spans="1:80" s="4" customFormat="1" ht="25.5" customHeight="1">
      <c r="A169" s="17">
        <v>21</v>
      </c>
      <c r="B169" s="17"/>
      <c r="C169" s="20" t="s">
        <v>140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2"/>
      <c r="Y169" s="23" t="s">
        <v>51</v>
      </c>
      <c r="Z169" s="23"/>
      <c r="AA169" s="23"/>
      <c r="AB169" s="23" t="s">
        <v>52</v>
      </c>
      <c r="AC169" s="23"/>
      <c r="AD169" s="23"/>
      <c r="AE169" s="23"/>
      <c r="AF169" s="23"/>
      <c r="AG169" s="23"/>
      <c r="AH169" s="23"/>
      <c r="AI169" s="23"/>
      <c r="AJ169" s="18">
        <v>18.32</v>
      </c>
      <c r="AK169" s="18"/>
      <c r="AL169" s="18"/>
      <c r="AM169" s="18"/>
      <c r="AN169" s="18"/>
      <c r="AO169" s="19"/>
      <c r="AP169" s="19"/>
      <c r="AQ169" s="19"/>
      <c r="AR169" s="19"/>
      <c r="AS169" s="19"/>
      <c r="AT169" s="18">
        <v>18.32</v>
      </c>
      <c r="AU169" s="18"/>
      <c r="AV169" s="18"/>
      <c r="AW169" s="18"/>
      <c r="AX169" s="18"/>
      <c r="AY169" s="18">
        <v>17.53</v>
      </c>
      <c r="AZ169" s="18"/>
      <c r="BA169" s="18"/>
      <c r="BB169" s="18"/>
      <c r="BC169" s="18"/>
      <c r="BD169" s="18"/>
      <c r="BE169" s="18"/>
      <c r="BF169" s="18"/>
      <c r="BG169" s="18"/>
      <c r="BH169" s="18"/>
      <c r="BI169" s="18">
        <v>17.53</v>
      </c>
      <c r="BJ169" s="18"/>
      <c r="BK169" s="18"/>
      <c r="BL169" s="18"/>
      <c r="BM169" s="18"/>
      <c r="BN169" s="18">
        <f>AY169-AJ169</f>
        <v>-0.7899999999999991</v>
      </c>
      <c r="BO169" s="18"/>
      <c r="BP169" s="18"/>
      <c r="BQ169" s="18"/>
      <c r="BR169" s="18"/>
      <c r="BS169" s="18"/>
      <c r="BT169" s="18"/>
      <c r="BU169" s="18"/>
      <c r="BV169" s="18"/>
      <c r="BW169" s="18"/>
      <c r="BX169" s="18">
        <f t="shared" si="14"/>
        <v>-0.7899999999999991</v>
      </c>
      <c r="BY169" s="18"/>
      <c r="BZ169" s="18"/>
      <c r="CA169" s="18"/>
      <c r="CB169" s="18"/>
    </row>
    <row r="170" spans="1:80" s="4" customFormat="1" ht="32.25" customHeight="1">
      <c r="A170" s="17">
        <v>22</v>
      </c>
      <c r="B170" s="17"/>
      <c r="C170" s="20" t="s">
        <v>141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2"/>
      <c r="Y170" s="23" t="s">
        <v>51</v>
      </c>
      <c r="Z170" s="23"/>
      <c r="AA170" s="23"/>
      <c r="AB170" s="23" t="s">
        <v>52</v>
      </c>
      <c r="AC170" s="23"/>
      <c r="AD170" s="23"/>
      <c r="AE170" s="23"/>
      <c r="AF170" s="23"/>
      <c r="AG170" s="23"/>
      <c r="AH170" s="23"/>
      <c r="AI170" s="23"/>
      <c r="AJ170" s="24"/>
      <c r="AK170" s="24"/>
      <c r="AL170" s="24"/>
      <c r="AM170" s="24"/>
      <c r="AN170" s="24"/>
      <c r="AO170" s="19">
        <v>133.9</v>
      </c>
      <c r="AP170" s="19"/>
      <c r="AQ170" s="19"/>
      <c r="AR170" s="19"/>
      <c r="AS170" s="19"/>
      <c r="AT170" s="32">
        <v>133.9</v>
      </c>
      <c r="AU170" s="32"/>
      <c r="AV170" s="32"/>
      <c r="AW170" s="32"/>
      <c r="AX170" s="32"/>
      <c r="AY170" s="32"/>
      <c r="AZ170" s="32"/>
      <c r="BA170" s="32"/>
      <c r="BB170" s="32"/>
      <c r="BC170" s="32"/>
      <c r="BD170" s="32">
        <v>124.4</v>
      </c>
      <c r="BE170" s="32"/>
      <c r="BF170" s="32"/>
      <c r="BG170" s="32"/>
      <c r="BH170" s="32"/>
      <c r="BI170" s="32">
        <v>124.4</v>
      </c>
      <c r="BJ170" s="32"/>
      <c r="BK170" s="32"/>
      <c r="BL170" s="32"/>
      <c r="BM170" s="32"/>
      <c r="BN170" s="18">
        <f>BD170-AO170</f>
        <v>-9.5</v>
      </c>
      <c r="BO170" s="18"/>
      <c r="BP170" s="18"/>
      <c r="BQ170" s="18"/>
      <c r="BR170" s="18"/>
      <c r="BS170" s="32"/>
      <c r="BT170" s="32"/>
      <c r="BU170" s="32"/>
      <c r="BV170" s="32"/>
      <c r="BW170" s="32"/>
      <c r="BX170" s="18">
        <f t="shared" si="14"/>
        <v>-9.5</v>
      </c>
      <c r="BY170" s="18"/>
      <c r="BZ170" s="18"/>
      <c r="CA170" s="18"/>
      <c r="CB170" s="18"/>
    </row>
    <row r="171" spans="1:80" s="4" customFormat="1" ht="22.5" customHeight="1">
      <c r="A171" s="17">
        <v>23</v>
      </c>
      <c r="B171" s="17"/>
      <c r="C171" s="20" t="s">
        <v>142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2"/>
      <c r="Y171" s="23" t="s">
        <v>51</v>
      </c>
      <c r="Z171" s="23"/>
      <c r="AA171" s="23"/>
      <c r="AB171" s="23" t="s">
        <v>52</v>
      </c>
      <c r="AC171" s="23"/>
      <c r="AD171" s="23"/>
      <c r="AE171" s="23"/>
      <c r="AF171" s="23"/>
      <c r="AG171" s="23"/>
      <c r="AH171" s="23"/>
      <c r="AI171" s="23"/>
      <c r="AJ171" s="24"/>
      <c r="AK171" s="24"/>
      <c r="AL171" s="24"/>
      <c r="AM171" s="24"/>
      <c r="AN171" s="24"/>
      <c r="AO171" s="32">
        <v>25</v>
      </c>
      <c r="AP171" s="32"/>
      <c r="AQ171" s="32"/>
      <c r="AR171" s="32"/>
      <c r="AS171" s="32"/>
      <c r="AT171" s="32">
        <v>25</v>
      </c>
      <c r="AU171" s="32"/>
      <c r="AV171" s="32"/>
      <c r="AW171" s="32"/>
      <c r="AX171" s="32"/>
      <c r="AY171" s="24"/>
      <c r="AZ171" s="24"/>
      <c r="BA171" s="24"/>
      <c r="BB171" s="24"/>
      <c r="BC171" s="24"/>
      <c r="BD171" s="32">
        <v>24</v>
      </c>
      <c r="BE171" s="32"/>
      <c r="BF171" s="32"/>
      <c r="BG171" s="32"/>
      <c r="BH171" s="32"/>
      <c r="BI171" s="32">
        <v>24</v>
      </c>
      <c r="BJ171" s="32"/>
      <c r="BK171" s="32"/>
      <c r="BL171" s="32"/>
      <c r="BM171" s="32"/>
      <c r="BN171" s="24">
        <f t="shared" si="13"/>
        <v>0</v>
      </c>
      <c r="BO171" s="24"/>
      <c r="BP171" s="24"/>
      <c r="BQ171" s="24"/>
      <c r="BR171" s="24"/>
      <c r="BS171" s="32">
        <v>-1</v>
      </c>
      <c r="BT171" s="32"/>
      <c r="BU171" s="32"/>
      <c r="BV171" s="32"/>
      <c r="BW171" s="32"/>
      <c r="BX171" s="18">
        <f t="shared" si="14"/>
        <v>0</v>
      </c>
      <c r="BY171" s="18"/>
      <c r="BZ171" s="18"/>
      <c r="CA171" s="18"/>
      <c r="CB171" s="18"/>
    </row>
    <row r="172" spans="1:80" s="4" customFormat="1" ht="22.5" customHeight="1">
      <c r="A172" s="17">
        <v>24</v>
      </c>
      <c r="B172" s="17"/>
      <c r="C172" s="20" t="s">
        <v>143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2"/>
      <c r="Y172" s="23" t="s">
        <v>51</v>
      </c>
      <c r="Z172" s="23"/>
      <c r="AA172" s="23"/>
      <c r="AB172" s="23" t="s">
        <v>52</v>
      </c>
      <c r="AC172" s="23"/>
      <c r="AD172" s="23"/>
      <c r="AE172" s="23"/>
      <c r="AF172" s="23"/>
      <c r="AG172" s="23"/>
      <c r="AH172" s="23"/>
      <c r="AI172" s="23"/>
      <c r="AJ172" s="24"/>
      <c r="AK172" s="24"/>
      <c r="AL172" s="24"/>
      <c r="AM172" s="24"/>
      <c r="AN172" s="24"/>
      <c r="AO172" s="32">
        <v>6.5</v>
      </c>
      <c r="AP172" s="32"/>
      <c r="AQ172" s="32"/>
      <c r="AR172" s="32"/>
      <c r="AS172" s="32"/>
      <c r="AT172" s="32">
        <v>6.5</v>
      </c>
      <c r="AU172" s="32"/>
      <c r="AV172" s="32"/>
      <c r="AW172" s="32"/>
      <c r="AX172" s="32"/>
      <c r="AY172" s="24"/>
      <c r="AZ172" s="24"/>
      <c r="BA172" s="24"/>
      <c r="BB172" s="24"/>
      <c r="BC172" s="24"/>
      <c r="BD172" s="19">
        <v>6.25</v>
      </c>
      <c r="BE172" s="19"/>
      <c r="BF172" s="19"/>
      <c r="BG172" s="19"/>
      <c r="BH172" s="19"/>
      <c r="BI172" s="18">
        <v>6.25</v>
      </c>
      <c r="BJ172" s="18"/>
      <c r="BK172" s="18"/>
      <c r="BL172" s="18"/>
      <c r="BM172" s="18"/>
      <c r="BN172" s="24">
        <f t="shared" si="13"/>
        <v>0</v>
      </c>
      <c r="BO172" s="24"/>
      <c r="BP172" s="24"/>
      <c r="BQ172" s="24"/>
      <c r="BR172" s="24"/>
      <c r="BS172" s="18">
        <v>-0.25</v>
      </c>
      <c r="BT172" s="18"/>
      <c r="BU172" s="18"/>
      <c r="BV172" s="18"/>
      <c r="BW172" s="18"/>
      <c r="BX172" s="18">
        <f t="shared" si="14"/>
        <v>0</v>
      </c>
      <c r="BY172" s="18"/>
      <c r="BZ172" s="18"/>
      <c r="CA172" s="18"/>
      <c r="CB172" s="18"/>
    </row>
    <row r="173" spans="1:80" s="4" customFormat="1" ht="22.5" customHeight="1">
      <c r="A173" s="17">
        <v>25</v>
      </c>
      <c r="B173" s="17"/>
      <c r="C173" s="23" t="s">
        <v>209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 t="s">
        <v>51</v>
      </c>
      <c r="Z173" s="23"/>
      <c r="AA173" s="23"/>
      <c r="AB173" s="23" t="s">
        <v>52</v>
      </c>
      <c r="AC173" s="23"/>
      <c r="AD173" s="23"/>
      <c r="AE173" s="23"/>
      <c r="AF173" s="23"/>
      <c r="AG173" s="23"/>
      <c r="AH173" s="23"/>
      <c r="AI173" s="23"/>
      <c r="AJ173" s="18">
        <v>3.7</v>
      </c>
      <c r="AK173" s="18"/>
      <c r="AL173" s="18"/>
      <c r="AM173" s="18"/>
      <c r="AN173" s="18"/>
      <c r="AO173" s="19"/>
      <c r="AP173" s="19"/>
      <c r="AQ173" s="19"/>
      <c r="AR173" s="19"/>
      <c r="AS173" s="19"/>
      <c r="AT173" s="18">
        <v>3.7</v>
      </c>
      <c r="AU173" s="18"/>
      <c r="AV173" s="18"/>
      <c r="AW173" s="18"/>
      <c r="AX173" s="18"/>
      <c r="AY173" s="18">
        <v>3.67</v>
      </c>
      <c r="AZ173" s="18"/>
      <c r="BA173" s="18"/>
      <c r="BB173" s="18"/>
      <c r="BC173" s="18"/>
      <c r="BD173" s="18"/>
      <c r="BE173" s="18"/>
      <c r="BF173" s="18"/>
      <c r="BG173" s="18"/>
      <c r="BH173" s="18"/>
      <c r="BI173" s="18">
        <v>3.67</v>
      </c>
      <c r="BJ173" s="18"/>
      <c r="BK173" s="18"/>
      <c r="BL173" s="18"/>
      <c r="BM173" s="18"/>
      <c r="BN173" s="18">
        <f t="shared" si="13"/>
        <v>-0.03000000000000025</v>
      </c>
      <c r="BO173" s="18"/>
      <c r="BP173" s="18"/>
      <c r="BQ173" s="18"/>
      <c r="BR173" s="18"/>
      <c r="BS173" s="18"/>
      <c r="BT173" s="18"/>
      <c r="BU173" s="18"/>
      <c r="BV173" s="18"/>
      <c r="BW173" s="18"/>
      <c r="BX173" s="18">
        <f t="shared" si="14"/>
        <v>-0.03000000000000025</v>
      </c>
      <c r="BY173" s="18"/>
      <c r="BZ173" s="18"/>
      <c r="CA173" s="18"/>
      <c r="CB173" s="18"/>
    </row>
    <row r="174" spans="1:80" s="4" customFormat="1" ht="22.5" customHeight="1">
      <c r="A174" s="17">
        <v>26</v>
      </c>
      <c r="B174" s="17"/>
      <c r="C174" s="23" t="s">
        <v>144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 t="s">
        <v>51</v>
      </c>
      <c r="Z174" s="23"/>
      <c r="AA174" s="23"/>
      <c r="AB174" s="23" t="s">
        <v>52</v>
      </c>
      <c r="AC174" s="23"/>
      <c r="AD174" s="23"/>
      <c r="AE174" s="23"/>
      <c r="AF174" s="23"/>
      <c r="AG174" s="23"/>
      <c r="AH174" s="23"/>
      <c r="AI174" s="23"/>
      <c r="AJ174" s="32">
        <v>118</v>
      </c>
      <c r="AK174" s="32"/>
      <c r="AL174" s="32"/>
      <c r="AM174" s="32"/>
      <c r="AN174" s="32"/>
      <c r="AO174" s="19"/>
      <c r="AP174" s="19"/>
      <c r="AQ174" s="19"/>
      <c r="AR174" s="19"/>
      <c r="AS174" s="19"/>
      <c r="AT174" s="32">
        <v>118</v>
      </c>
      <c r="AU174" s="32"/>
      <c r="AV174" s="32"/>
      <c r="AW174" s="32"/>
      <c r="AX174" s="32"/>
      <c r="AY174" s="32">
        <v>88</v>
      </c>
      <c r="AZ174" s="32"/>
      <c r="BA174" s="32"/>
      <c r="BB174" s="32"/>
      <c r="BC174" s="32"/>
      <c r="BD174" s="32"/>
      <c r="BE174" s="32"/>
      <c r="BF174" s="32"/>
      <c r="BG174" s="32"/>
      <c r="BH174" s="32"/>
      <c r="BI174" s="32">
        <v>88</v>
      </c>
      <c r="BJ174" s="32"/>
      <c r="BK174" s="32"/>
      <c r="BL174" s="32"/>
      <c r="BM174" s="32"/>
      <c r="BN174" s="18">
        <f t="shared" si="13"/>
        <v>-30</v>
      </c>
      <c r="BO174" s="18"/>
      <c r="BP174" s="18"/>
      <c r="BQ174" s="18"/>
      <c r="BR174" s="18"/>
      <c r="BS174" s="32"/>
      <c r="BT174" s="32"/>
      <c r="BU174" s="32"/>
      <c r="BV174" s="32"/>
      <c r="BW174" s="32"/>
      <c r="BX174" s="18">
        <f t="shared" si="14"/>
        <v>-30</v>
      </c>
      <c r="BY174" s="18"/>
      <c r="BZ174" s="18"/>
      <c r="CA174" s="18"/>
      <c r="CB174" s="18"/>
    </row>
    <row r="175" spans="1:69" s="120" customFormat="1" ht="37.5" customHeight="1" thickBot="1">
      <c r="A175" s="117" t="s">
        <v>232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</row>
    <row r="176" spans="1:80" s="4" customFormat="1" ht="30" customHeight="1">
      <c r="A176" s="17"/>
      <c r="B176" s="17"/>
      <c r="C176" s="29" t="s">
        <v>69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1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4"/>
      <c r="AK176" s="24"/>
      <c r="AL176" s="24"/>
      <c r="AM176" s="24"/>
      <c r="AN176" s="24"/>
      <c r="AO176" s="19"/>
      <c r="AP176" s="19"/>
      <c r="AQ176" s="19"/>
      <c r="AR176" s="19"/>
      <c r="AS176" s="19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19"/>
      <c r="BE176" s="19"/>
      <c r="BF176" s="19"/>
      <c r="BG176" s="19"/>
      <c r="BH176" s="19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19"/>
      <c r="BT176" s="19"/>
      <c r="BU176" s="19"/>
      <c r="BV176" s="19"/>
      <c r="BW176" s="19"/>
      <c r="BX176" s="24"/>
      <c r="BY176" s="24"/>
      <c r="BZ176" s="24"/>
      <c r="CA176" s="24"/>
      <c r="CB176" s="24"/>
    </row>
    <row r="177" spans="1:80" s="4" customFormat="1" ht="12" customHeight="1">
      <c r="A177" s="25" t="s">
        <v>44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</row>
    <row r="178" spans="1:80" s="4" customFormat="1" ht="22.5" customHeight="1">
      <c r="A178" s="17">
        <v>1</v>
      </c>
      <c r="B178" s="17"/>
      <c r="C178" s="23" t="s">
        <v>145</v>
      </c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 t="s">
        <v>59</v>
      </c>
      <c r="Z178" s="23"/>
      <c r="AA178" s="23"/>
      <c r="AB178" s="23" t="s">
        <v>52</v>
      </c>
      <c r="AC178" s="23"/>
      <c r="AD178" s="23"/>
      <c r="AE178" s="23"/>
      <c r="AF178" s="23"/>
      <c r="AG178" s="23"/>
      <c r="AH178" s="23"/>
      <c r="AI178" s="23"/>
      <c r="AJ178" s="24">
        <v>2125</v>
      </c>
      <c r="AK178" s="24"/>
      <c r="AL178" s="24"/>
      <c r="AM178" s="24"/>
      <c r="AN178" s="24"/>
      <c r="AO178" s="19"/>
      <c r="AP178" s="19"/>
      <c r="AQ178" s="19"/>
      <c r="AR178" s="19"/>
      <c r="AS178" s="19"/>
      <c r="AT178" s="24">
        <v>2125</v>
      </c>
      <c r="AU178" s="24"/>
      <c r="AV178" s="24"/>
      <c r="AW178" s="24"/>
      <c r="AX178" s="24"/>
      <c r="AY178" s="24">
        <v>0</v>
      </c>
      <c r="AZ178" s="24"/>
      <c r="BA178" s="24"/>
      <c r="BB178" s="24"/>
      <c r="BC178" s="24"/>
      <c r="BD178" s="19"/>
      <c r="BE178" s="19"/>
      <c r="BF178" s="19"/>
      <c r="BG178" s="19"/>
      <c r="BH178" s="19"/>
      <c r="BI178" s="24">
        <v>0</v>
      </c>
      <c r="BJ178" s="24"/>
      <c r="BK178" s="24"/>
      <c r="BL178" s="24"/>
      <c r="BM178" s="24"/>
      <c r="BN178" s="24">
        <v>-2125</v>
      </c>
      <c r="BO178" s="24"/>
      <c r="BP178" s="24"/>
      <c r="BQ178" s="24"/>
      <c r="BR178" s="24"/>
      <c r="BS178" s="19">
        <v>0</v>
      </c>
      <c r="BT178" s="19"/>
      <c r="BU178" s="19"/>
      <c r="BV178" s="19"/>
      <c r="BW178" s="19"/>
      <c r="BX178" s="24">
        <v>-2125</v>
      </c>
      <c r="BY178" s="24"/>
      <c r="BZ178" s="24"/>
      <c r="CA178" s="24"/>
      <c r="CB178" s="24"/>
    </row>
    <row r="179" spans="1:80" s="4" customFormat="1" ht="22.5" customHeight="1">
      <c r="A179" s="17">
        <v>2</v>
      </c>
      <c r="B179" s="17"/>
      <c r="C179" s="23" t="s">
        <v>146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 t="s">
        <v>150</v>
      </c>
      <c r="Z179" s="23"/>
      <c r="AA179" s="23"/>
      <c r="AB179" s="23" t="s">
        <v>52</v>
      </c>
      <c r="AC179" s="23"/>
      <c r="AD179" s="23"/>
      <c r="AE179" s="23"/>
      <c r="AF179" s="23"/>
      <c r="AG179" s="23"/>
      <c r="AH179" s="23"/>
      <c r="AI179" s="23"/>
      <c r="AJ179" s="24">
        <v>100</v>
      </c>
      <c r="AK179" s="24"/>
      <c r="AL179" s="24"/>
      <c r="AM179" s="24"/>
      <c r="AN179" s="24"/>
      <c r="AO179" s="19"/>
      <c r="AP179" s="19"/>
      <c r="AQ179" s="19"/>
      <c r="AR179" s="19"/>
      <c r="AS179" s="19"/>
      <c r="AT179" s="24">
        <v>100</v>
      </c>
      <c r="AU179" s="24"/>
      <c r="AV179" s="24"/>
      <c r="AW179" s="24"/>
      <c r="AX179" s="24"/>
      <c r="AY179" s="24">
        <v>99</v>
      </c>
      <c r="AZ179" s="24"/>
      <c r="BA179" s="24"/>
      <c r="BB179" s="24"/>
      <c r="BC179" s="24"/>
      <c r="BD179" s="19"/>
      <c r="BE179" s="19"/>
      <c r="BF179" s="19"/>
      <c r="BG179" s="19"/>
      <c r="BH179" s="19"/>
      <c r="BI179" s="24">
        <v>99</v>
      </c>
      <c r="BJ179" s="24"/>
      <c r="BK179" s="24"/>
      <c r="BL179" s="24"/>
      <c r="BM179" s="24"/>
      <c r="BN179" s="24">
        <v>-1</v>
      </c>
      <c r="BO179" s="24"/>
      <c r="BP179" s="24"/>
      <c r="BQ179" s="24"/>
      <c r="BR179" s="24"/>
      <c r="BS179" s="19">
        <v>0</v>
      </c>
      <c r="BT179" s="19"/>
      <c r="BU179" s="19"/>
      <c r="BV179" s="19"/>
      <c r="BW179" s="19"/>
      <c r="BX179" s="24">
        <v>-1</v>
      </c>
      <c r="BY179" s="24"/>
      <c r="BZ179" s="24"/>
      <c r="CA179" s="24"/>
      <c r="CB179" s="24"/>
    </row>
    <row r="180" spans="1:80" s="4" customFormat="1" ht="22.5" customHeight="1">
      <c r="A180" s="17">
        <v>3</v>
      </c>
      <c r="B180" s="17"/>
      <c r="C180" s="23" t="s">
        <v>210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 t="s">
        <v>74</v>
      </c>
      <c r="Z180" s="23"/>
      <c r="AA180" s="23"/>
      <c r="AB180" s="23" t="s">
        <v>52</v>
      </c>
      <c r="AC180" s="23"/>
      <c r="AD180" s="23"/>
      <c r="AE180" s="23"/>
      <c r="AF180" s="23"/>
      <c r="AG180" s="23"/>
      <c r="AH180" s="23"/>
      <c r="AI180" s="23"/>
      <c r="AJ180" s="24">
        <v>29518</v>
      </c>
      <c r="AK180" s="24"/>
      <c r="AL180" s="24"/>
      <c r="AM180" s="24"/>
      <c r="AN180" s="24"/>
      <c r="AO180" s="19"/>
      <c r="AP180" s="19"/>
      <c r="AQ180" s="19"/>
      <c r="AR180" s="19"/>
      <c r="AS180" s="19"/>
      <c r="AT180" s="24">
        <v>29518</v>
      </c>
      <c r="AU180" s="24"/>
      <c r="AV180" s="24"/>
      <c r="AW180" s="24"/>
      <c r="AX180" s="24"/>
      <c r="AY180" s="24">
        <v>29518</v>
      </c>
      <c r="AZ180" s="24"/>
      <c r="BA180" s="24"/>
      <c r="BB180" s="24"/>
      <c r="BC180" s="24"/>
      <c r="BD180" s="19"/>
      <c r="BE180" s="19"/>
      <c r="BF180" s="19"/>
      <c r="BG180" s="19"/>
      <c r="BH180" s="19"/>
      <c r="BI180" s="24">
        <v>29518</v>
      </c>
      <c r="BJ180" s="24"/>
      <c r="BK180" s="24"/>
      <c r="BL180" s="24"/>
      <c r="BM180" s="24"/>
      <c r="BN180" s="24">
        <v>0</v>
      </c>
      <c r="BO180" s="24"/>
      <c r="BP180" s="24"/>
      <c r="BQ180" s="24"/>
      <c r="BR180" s="24"/>
      <c r="BS180" s="19">
        <v>0</v>
      </c>
      <c r="BT180" s="19"/>
      <c r="BU180" s="19"/>
      <c r="BV180" s="19"/>
      <c r="BW180" s="19"/>
      <c r="BX180" s="24">
        <v>0</v>
      </c>
      <c r="BY180" s="24"/>
      <c r="BZ180" s="24"/>
      <c r="CA180" s="24"/>
      <c r="CB180" s="24"/>
    </row>
    <row r="181" spans="1:80" s="4" customFormat="1" ht="22.5" customHeight="1">
      <c r="A181" s="17">
        <v>4</v>
      </c>
      <c r="B181" s="17"/>
      <c r="C181" s="23" t="s">
        <v>211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 t="s">
        <v>59</v>
      </c>
      <c r="Z181" s="23"/>
      <c r="AA181" s="23"/>
      <c r="AB181" s="23" t="s">
        <v>52</v>
      </c>
      <c r="AC181" s="23"/>
      <c r="AD181" s="23"/>
      <c r="AE181" s="23"/>
      <c r="AF181" s="23"/>
      <c r="AG181" s="23"/>
      <c r="AH181" s="23"/>
      <c r="AI181" s="23"/>
      <c r="AJ181" s="24"/>
      <c r="AK181" s="24"/>
      <c r="AL181" s="24"/>
      <c r="AM181" s="24"/>
      <c r="AN181" s="24"/>
      <c r="AO181" s="19">
        <v>500</v>
      </c>
      <c r="AP181" s="19"/>
      <c r="AQ181" s="19"/>
      <c r="AR181" s="19"/>
      <c r="AS181" s="19"/>
      <c r="AT181" s="24">
        <v>500</v>
      </c>
      <c r="AU181" s="24"/>
      <c r="AV181" s="24"/>
      <c r="AW181" s="24"/>
      <c r="AX181" s="24"/>
      <c r="AY181" s="24"/>
      <c r="AZ181" s="24"/>
      <c r="BA181" s="24"/>
      <c r="BB181" s="24"/>
      <c r="BC181" s="24"/>
      <c r="BD181" s="19">
        <v>500</v>
      </c>
      <c r="BE181" s="19"/>
      <c r="BF181" s="19"/>
      <c r="BG181" s="19"/>
      <c r="BH181" s="19"/>
      <c r="BI181" s="24">
        <v>500</v>
      </c>
      <c r="BJ181" s="24"/>
      <c r="BK181" s="24"/>
      <c r="BL181" s="24"/>
      <c r="BM181" s="24"/>
      <c r="BN181" s="24">
        <v>0</v>
      </c>
      <c r="BO181" s="24"/>
      <c r="BP181" s="24"/>
      <c r="BQ181" s="24"/>
      <c r="BR181" s="24"/>
      <c r="BS181" s="19">
        <v>0</v>
      </c>
      <c r="BT181" s="19"/>
      <c r="BU181" s="19"/>
      <c r="BV181" s="19"/>
      <c r="BW181" s="19"/>
      <c r="BX181" s="24">
        <v>0</v>
      </c>
      <c r="BY181" s="24"/>
      <c r="BZ181" s="24"/>
      <c r="CA181" s="24"/>
      <c r="CB181" s="24"/>
    </row>
    <row r="182" spans="1:80" s="4" customFormat="1" ht="22.5" customHeight="1">
      <c r="A182" s="17">
        <v>5</v>
      </c>
      <c r="B182" s="17"/>
      <c r="C182" s="23" t="s">
        <v>147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 t="s">
        <v>59</v>
      </c>
      <c r="Z182" s="23"/>
      <c r="AA182" s="23"/>
      <c r="AB182" s="23" t="s">
        <v>52</v>
      </c>
      <c r="AC182" s="23"/>
      <c r="AD182" s="23"/>
      <c r="AE182" s="23"/>
      <c r="AF182" s="23"/>
      <c r="AG182" s="23"/>
      <c r="AH182" s="23"/>
      <c r="AI182" s="23"/>
      <c r="AJ182" s="24">
        <v>12</v>
      </c>
      <c r="AK182" s="24"/>
      <c r="AL182" s="24"/>
      <c r="AM182" s="24"/>
      <c r="AN182" s="24"/>
      <c r="AO182" s="19"/>
      <c r="AP182" s="19"/>
      <c r="AQ182" s="19"/>
      <c r="AR182" s="19"/>
      <c r="AS182" s="19"/>
      <c r="AT182" s="24">
        <v>12</v>
      </c>
      <c r="AU182" s="24"/>
      <c r="AV182" s="24"/>
      <c r="AW182" s="24"/>
      <c r="AX182" s="24"/>
      <c r="AY182" s="33">
        <v>12</v>
      </c>
      <c r="AZ182" s="33"/>
      <c r="BA182" s="33"/>
      <c r="BB182" s="33"/>
      <c r="BC182" s="33"/>
      <c r="BD182" s="34"/>
      <c r="BE182" s="34"/>
      <c r="BF182" s="34"/>
      <c r="BG182" s="34"/>
      <c r="BH182" s="34"/>
      <c r="BI182" s="33">
        <v>12</v>
      </c>
      <c r="BJ182" s="33"/>
      <c r="BK182" s="33"/>
      <c r="BL182" s="33"/>
      <c r="BM182" s="33"/>
      <c r="BN182" s="24">
        <v>0</v>
      </c>
      <c r="BO182" s="24"/>
      <c r="BP182" s="24"/>
      <c r="BQ182" s="24"/>
      <c r="BR182" s="24"/>
      <c r="BS182" s="19">
        <v>0</v>
      </c>
      <c r="BT182" s="19"/>
      <c r="BU182" s="19"/>
      <c r="BV182" s="19"/>
      <c r="BW182" s="19"/>
      <c r="BX182" s="24">
        <v>0</v>
      </c>
      <c r="BY182" s="24"/>
      <c r="BZ182" s="24"/>
      <c r="CA182" s="24"/>
      <c r="CB182" s="24"/>
    </row>
    <row r="183" spans="1:80" s="4" customFormat="1" ht="22.5" customHeight="1">
      <c r="A183" s="17">
        <v>6</v>
      </c>
      <c r="B183" s="17"/>
      <c r="C183" s="23" t="s">
        <v>148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 t="s">
        <v>150</v>
      </c>
      <c r="Z183" s="23"/>
      <c r="AA183" s="23"/>
      <c r="AB183" s="23" t="s">
        <v>52</v>
      </c>
      <c r="AC183" s="23"/>
      <c r="AD183" s="23"/>
      <c r="AE183" s="23"/>
      <c r="AF183" s="23"/>
      <c r="AG183" s="23"/>
      <c r="AH183" s="23"/>
      <c r="AI183" s="23"/>
      <c r="AJ183" s="24">
        <v>10</v>
      </c>
      <c r="AK183" s="24"/>
      <c r="AL183" s="24"/>
      <c r="AM183" s="24"/>
      <c r="AN183" s="24"/>
      <c r="AO183" s="19"/>
      <c r="AP183" s="19"/>
      <c r="AQ183" s="19"/>
      <c r="AR183" s="19"/>
      <c r="AS183" s="19"/>
      <c r="AT183" s="24">
        <v>10</v>
      </c>
      <c r="AU183" s="24"/>
      <c r="AV183" s="24"/>
      <c r="AW183" s="24"/>
      <c r="AX183" s="24"/>
      <c r="AY183" s="24">
        <v>10</v>
      </c>
      <c r="AZ183" s="24"/>
      <c r="BA183" s="24"/>
      <c r="BB183" s="24"/>
      <c r="BC183" s="24"/>
      <c r="BD183" s="19"/>
      <c r="BE183" s="19"/>
      <c r="BF183" s="19"/>
      <c r="BG183" s="19"/>
      <c r="BH183" s="19"/>
      <c r="BI183" s="24">
        <v>10</v>
      </c>
      <c r="BJ183" s="24"/>
      <c r="BK183" s="24"/>
      <c r="BL183" s="24"/>
      <c r="BM183" s="24"/>
      <c r="BN183" s="24">
        <v>0</v>
      </c>
      <c r="BO183" s="24"/>
      <c r="BP183" s="24"/>
      <c r="BQ183" s="24"/>
      <c r="BR183" s="24"/>
      <c r="BS183" s="19">
        <v>0</v>
      </c>
      <c r="BT183" s="19"/>
      <c r="BU183" s="19"/>
      <c r="BV183" s="19"/>
      <c r="BW183" s="19"/>
      <c r="BX183" s="24">
        <v>0</v>
      </c>
      <c r="BY183" s="24"/>
      <c r="BZ183" s="24"/>
      <c r="CA183" s="24"/>
      <c r="CB183" s="24"/>
    </row>
    <row r="184" spans="1:80" s="4" customFormat="1" ht="22.5" customHeight="1">
      <c r="A184" s="17">
        <v>7</v>
      </c>
      <c r="B184" s="17"/>
      <c r="C184" s="23" t="s">
        <v>149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 t="s">
        <v>151</v>
      </c>
      <c r="Z184" s="23"/>
      <c r="AA184" s="23"/>
      <c r="AB184" s="23" t="s">
        <v>52</v>
      </c>
      <c r="AC184" s="23"/>
      <c r="AD184" s="23"/>
      <c r="AE184" s="23"/>
      <c r="AF184" s="23"/>
      <c r="AG184" s="23"/>
      <c r="AH184" s="23"/>
      <c r="AI184" s="23"/>
      <c r="AJ184" s="24">
        <v>35</v>
      </c>
      <c r="AK184" s="24"/>
      <c r="AL184" s="24"/>
      <c r="AM184" s="24"/>
      <c r="AN184" s="24"/>
      <c r="AO184" s="19"/>
      <c r="AP184" s="19"/>
      <c r="AQ184" s="19"/>
      <c r="AR184" s="19"/>
      <c r="AS184" s="19"/>
      <c r="AT184" s="24">
        <v>35</v>
      </c>
      <c r="AU184" s="24"/>
      <c r="AV184" s="24"/>
      <c r="AW184" s="24"/>
      <c r="AX184" s="24"/>
      <c r="AY184" s="24">
        <v>35</v>
      </c>
      <c r="AZ184" s="24"/>
      <c r="BA184" s="24"/>
      <c r="BB184" s="24"/>
      <c r="BC184" s="24"/>
      <c r="BD184" s="19"/>
      <c r="BE184" s="19"/>
      <c r="BF184" s="19"/>
      <c r="BG184" s="19"/>
      <c r="BH184" s="19"/>
      <c r="BI184" s="24">
        <v>35</v>
      </c>
      <c r="BJ184" s="24"/>
      <c r="BK184" s="24"/>
      <c r="BL184" s="24"/>
      <c r="BM184" s="24"/>
      <c r="BN184" s="24">
        <v>0</v>
      </c>
      <c r="BO184" s="24"/>
      <c r="BP184" s="24"/>
      <c r="BQ184" s="24"/>
      <c r="BR184" s="24"/>
      <c r="BS184" s="19">
        <v>0</v>
      </c>
      <c r="BT184" s="19"/>
      <c r="BU184" s="19"/>
      <c r="BV184" s="19"/>
      <c r="BW184" s="19"/>
      <c r="BX184" s="24">
        <v>0</v>
      </c>
      <c r="BY184" s="24"/>
      <c r="BZ184" s="24"/>
      <c r="CA184" s="24"/>
      <c r="CB184" s="24"/>
    </row>
    <row r="185" spans="1:80" s="4" customFormat="1" ht="22.5" customHeight="1">
      <c r="A185" s="17">
        <v>8</v>
      </c>
      <c r="B185" s="17"/>
      <c r="C185" s="23" t="s">
        <v>212</v>
      </c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 t="s">
        <v>100</v>
      </c>
      <c r="Z185" s="23"/>
      <c r="AA185" s="23"/>
      <c r="AB185" s="23" t="s">
        <v>52</v>
      </c>
      <c r="AC185" s="23"/>
      <c r="AD185" s="23"/>
      <c r="AE185" s="23"/>
      <c r="AF185" s="23"/>
      <c r="AG185" s="23"/>
      <c r="AH185" s="23"/>
      <c r="AI185" s="23"/>
      <c r="AJ185" s="24"/>
      <c r="AK185" s="24"/>
      <c r="AL185" s="24"/>
      <c r="AM185" s="24"/>
      <c r="AN185" s="24"/>
      <c r="AO185" s="19">
        <v>1</v>
      </c>
      <c r="AP185" s="19"/>
      <c r="AQ185" s="19"/>
      <c r="AR185" s="19"/>
      <c r="AS185" s="19"/>
      <c r="AT185" s="24">
        <v>1</v>
      </c>
      <c r="AU185" s="24"/>
      <c r="AV185" s="24"/>
      <c r="AW185" s="24"/>
      <c r="AX185" s="24"/>
      <c r="AY185" s="24"/>
      <c r="AZ185" s="24"/>
      <c r="BA185" s="24"/>
      <c r="BB185" s="24"/>
      <c r="BC185" s="24"/>
      <c r="BD185" s="19">
        <v>1</v>
      </c>
      <c r="BE185" s="19"/>
      <c r="BF185" s="19"/>
      <c r="BG185" s="19"/>
      <c r="BH185" s="19"/>
      <c r="BI185" s="24">
        <v>1</v>
      </c>
      <c r="BJ185" s="24"/>
      <c r="BK185" s="24"/>
      <c r="BL185" s="24"/>
      <c r="BM185" s="24"/>
      <c r="BN185" s="24">
        <v>0</v>
      </c>
      <c r="BO185" s="24"/>
      <c r="BP185" s="24"/>
      <c r="BQ185" s="24"/>
      <c r="BR185" s="24"/>
      <c r="BS185" s="19">
        <v>0</v>
      </c>
      <c r="BT185" s="19"/>
      <c r="BU185" s="19"/>
      <c r="BV185" s="19"/>
      <c r="BW185" s="19"/>
      <c r="BX185" s="24">
        <v>0</v>
      </c>
      <c r="BY185" s="24"/>
      <c r="BZ185" s="24"/>
      <c r="CA185" s="24"/>
      <c r="CB185" s="24"/>
    </row>
    <row r="186" spans="1:69" s="10" customFormat="1" ht="12.75" customHeight="1">
      <c r="A186" s="117" t="s">
        <v>224</v>
      </c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</row>
    <row r="187" spans="1:80" s="4" customFormat="1" ht="12" customHeight="1">
      <c r="A187" s="25" t="s">
        <v>49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</row>
    <row r="188" spans="1:80" s="4" customFormat="1" ht="22.5" customHeight="1">
      <c r="A188" s="17">
        <v>1</v>
      </c>
      <c r="B188" s="17"/>
      <c r="C188" s="23" t="s">
        <v>152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 t="s">
        <v>59</v>
      </c>
      <c r="Z188" s="23"/>
      <c r="AA188" s="23"/>
      <c r="AB188" s="23" t="s">
        <v>52</v>
      </c>
      <c r="AC188" s="23"/>
      <c r="AD188" s="23"/>
      <c r="AE188" s="23"/>
      <c r="AF188" s="23"/>
      <c r="AG188" s="23"/>
      <c r="AH188" s="23"/>
      <c r="AI188" s="23"/>
      <c r="AJ188" s="24">
        <v>2125</v>
      </c>
      <c r="AK188" s="24"/>
      <c r="AL188" s="24"/>
      <c r="AM188" s="24"/>
      <c r="AN188" s="24"/>
      <c r="AO188" s="19"/>
      <c r="AP188" s="19"/>
      <c r="AQ188" s="19"/>
      <c r="AR188" s="19"/>
      <c r="AS188" s="19"/>
      <c r="AT188" s="24">
        <v>2125</v>
      </c>
      <c r="AU188" s="24"/>
      <c r="AV188" s="24"/>
      <c r="AW188" s="24"/>
      <c r="AX188" s="24"/>
      <c r="AY188" s="24">
        <v>0</v>
      </c>
      <c r="AZ188" s="24"/>
      <c r="BA188" s="24"/>
      <c r="BB188" s="24"/>
      <c r="BC188" s="24"/>
      <c r="BD188" s="19"/>
      <c r="BE188" s="19"/>
      <c r="BF188" s="19"/>
      <c r="BG188" s="19"/>
      <c r="BH188" s="19"/>
      <c r="BI188" s="24">
        <v>0</v>
      </c>
      <c r="BJ188" s="24"/>
      <c r="BK188" s="24"/>
      <c r="BL188" s="24"/>
      <c r="BM188" s="24"/>
      <c r="BN188" s="24">
        <f>AY188-AJ188</f>
        <v>-2125</v>
      </c>
      <c r="BO188" s="24"/>
      <c r="BP188" s="24"/>
      <c r="BQ188" s="24"/>
      <c r="BR188" s="24"/>
      <c r="BS188" s="19">
        <v>0</v>
      </c>
      <c r="BT188" s="19"/>
      <c r="BU188" s="19"/>
      <c r="BV188" s="19"/>
      <c r="BW188" s="19"/>
      <c r="BX188" s="24">
        <v>-2125</v>
      </c>
      <c r="BY188" s="24"/>
      <c r="BZ188" s="24"/>
      <c r="CA188" s="24"/>
      <c r="CB188" s="24"/>
    </row>
    <row r="189" spans="1:80" s="4" customFormat="1" ht="22.5" customHeight="1">
      <c r="A189" s="17">
        <v>2</v>
      </c>
      <c r="B189" s="17"/>
      <c r="C189" s="23" t="s">
        <v>153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 t="s">
        <v>150</v>
      </c>
      <c r="Z189" s="23"/>
      <c r="AA189" s="23"/>
      <c r="AB189" s="23" t="s">
        <v>52</v>
      </c>
      <c r="AC189" s="23"/>
      <c r="AD189" s="23"/>
      <c r="AE189" s="23"/>
      <c r="AF189" s="23"/>
      <c r="AG189" s="23"/>
      <c r="AH189" s="23"/>
      <c r="AI189" s="23"/>
      <c r="AJ189" s="24">
        <v>100</v>
      </c>
      <c r="AK189" s="24"/>
      <c r="AL189" s="24"/>
      <c r="AM189" s="24"/>
      <c r="AN189" s="24"/>
      <c r="AO189" s="19"/>
      <c r="AP189" s="19"/>
      <c r="AQ189" s="19"/>
      <c r="AR189" s="19"/>
      <c r="AS189" s="19"/>
      <c r="AT189" s="24">
        <v>100</v>
      </c>
      <c r="AU189" s="24"/>
      <c r="AV189" s="24"/>
      <c r="AW189" s="24"/>
      <c r="AX189" s="24"/>
      <c r="AY189" s="24">
        <v>99</v>
      </c>
      <c r="AZ189" s="24"/>
      <c r="BA189" s="24"/>
      <c r="BB189" s="24"/>
      <c r="BC189" s="24"/>
      <c r="BD189" s="19"/>
      <c r="BE189" s="19"/>
      <c r="BF189" s="19"/>
      <c r="BG189" s="19"/>
      <c r="BH189" s="19"/>
      <c r="BI189" s="24">
        <v>99</v>
      </c>
      <c r="BJ189" s="24"/>
      <c r="BK189" s="24"/>
      <c r="BL189" s="24"/>
      <c r="BM189" s="24"/>
      <c r="BN189" s="24">
        <f aca="true" t="shared" si="15" ref="BN189:BN195">AY189-AJ189</f>
        <v>-1</v>
      </c>
      <c r="BO189" s="24"/>
      <c r="BP189" s="24"/>
      <c r="BQ189" s="24"/>
      <c r="BR189" s="24"/>
      <c r="BS189" s="19">
        <v>0</v>
      </c>
      <c r="BT189" s="19"/>
      <c r="BU189" s="19"/>
      <c r="BV189" s="19"/>
      <c r="BW189" s="19"/>
      <c r="BX189" s="24">
        <v>-1</v>
      </c>
      <c r="BY189" s="24"/>
      <c r="BZ189" s="24"/>
      <c r="CA189" s="24"/>
      <c r="CB189" s="24"/>
    </row>
    <row r="190" spans="1:80" s="4" customFormat="1" ht="22.5" customHeight="1">
      <c r="A190" s="17">
        <v>3</v>
      </c>
      <c r="B190" s="17"/>
      <c r="C190" s="23" t="s">
        <v>154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 t="s">
        <v>74</v>
      </c>
      <c r="Z190" s="23"/>
      <c r="AA190" s="23"/>
      <c r="AB190" s="23" t="s">
        <v>52</v>
      </c>
      <c r="AC190" s="23"/>
      <c r="AD190" s="23"/>
      <c r="AE190" s="23"/>
      <c r="AF190" s="23"/>
      <c r="AG190" s="23"/>
      <c r="AH190" s="23"/>
      <c r="AI190" s="23"/>
      <c r="AJ190" s="24">
        <v>29518</v>
      </c>
      <c r="AK190" s="24"/>
      <c r="AL190" s="24"/>
      <c r="AM190" s="24"/>
      <c r="AN190" s="24"/>
      <c r="AO190" s="19"/>
      <c r="AP190" s="19"/>
      <c r="AQ190" s="19"/>
      <c r="AR190" s="19"/>
      <c r="AS190" s="19"/>
      <c r="AT190" s="24">
        <v>29518</v>
      </c>
      <c r="AU190" s="24"/>
      <c r="AV190" s="24"/>
      <c r="AW190" s="24"/>
      <c r="AX190" s="24"/>
      <c r="AY190" s="24">
        <v>29518</v>
      </c>
      <c r="AZ190" s="24"/>
      <c r="BA190" s="24"/>
      <c r="BB190" s="24"/>
      <c r="BC190" s="24"/>
      <c r="BD190" s="19"/>
      <c r="BE190" s="19"/>
      <c r="BF190" s="19"/>
      <c r="BG190" s="19"/>
      <c r="BH190" s="19"/>
      <c r="BI190" s="24">
        <v>29518</v>
      </c>
      <c r="BJ190" s="24"/>
      <c r="BK190" s="24"/>
      <c r="BL190" s="24"/>
      <c r="BM190" s="24"/>
      <c r="BN190" s="24">
        <f t="shared" si="15"/>
        <v>0</v>
      </c>
      <c r="BO190" s="24"/>
      <c r="BP190" s="24"/>
      <c r="BQ190" s="24"/>
      <c r="BR190" s="24"/>
      <c r="BS190" s="19">
        <v>0</v>
      </c>
      <c r="BT190" s="19"/>
      <c r="BU190" s="19"/>
      <c r="BV190" s="19"/>
      <c r="BW190" s="19"/>
      <c r="BX190" s="24">
        <v>0</v>
      </c>
      <c r="BY190" s="24"/>
      <c r="BZ190" s="24"/>
      <c r="CA190" s="24"/>
      <c r="CB190" s="24"/>
    </row>
    <row r="191" spans="1:80" s="4" customFormat="1" ht="22.5" customHeight="1">
      <c r="A191" s="17">
        <v>4</v>
      </c>
      <c r="B191" s="17"/>
      <c r="C191" s="23" t="s">
        <v>155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 t="s">
        <v>59</v>
      </c>
      <c r="Z191" s="23"/>
      <c r="AA191" s="23"/>
      <c r="AB191" s="23" t="s">
        <v>52</v>
      </c>
      <c r="AC191" s="23"/>
      <c r="AD191" s="23"/>
      <c r="AE191" s="23"/>
      <c r="AF191" s="23"/>
      <c r="AG191" s="23"/>
      <c r="AH191" s="23"/>
      <c r="AI191" s="23"/>
      <c r="AJ191" s="24"/>
      <c r="AK191" s="24"/>
      <c r="AL191" s="24"/>
      <c r="AM191" s="24"/>
      <c r="AN191" s="24"/>
      <c r="AO191" s="19">
        <v>500</v>
      </c>
      <c r="AP191" s="19"/>
      <c r="AQ191" s="19"/>
      <c r="AR191" s="19"/>
      <c r="AS191" s="19"/>
      <c r="AT191" s="24">
        <v>500</v>
      </c>
      <c r="AU191" s="24"/>
      <c r="AV191" s="24"/>
      <c r="AW191" s="24"/>
      <c r="AX191" s="24"/>
      <c r="AY191" s="24"/>
      <c r="AZ191" s="24"/>
      <c r="BA191" s="24"/>
      <c r="BB191" s="24"/>
      <c r="BC191" s="24"/>
      <c r="BD191" s="19">
        <v>500</v>
      </c>
      <c r="BE191" s="19"/>
      <c r="BF191" s="19"/>
      <c r="BG191" s="19"/>
      <c r="BH191" s="19"/>
      <c r="BI191" s="24">
        <v>500</v>
      </c>
      <c r="BJ191" s="24"/>
      <c r="BK191" s="24"/>
      <c r="BL191" s="24"/>
      <c r="BM191" s="24"/>
      <c r="BN191" s="24">
        <f t="shared" si="15"/>
        <v>0</v>
      </c>
      <c r="BO191" s="24"/>
      <c r="BP191" s="24"/>
      <c r="BQ191" s="24"/>
      <c r="BR191" s="24"/>
      <c r="BS191" s="19">
        <v>0</v>
      </c>
      <c r="BT191" s="19"/>
      <c r="BU191" s="19"/>
      <c r="BV191" s="19"/>
      <c r="BW191" s="19"/>
      <c r="BX191" s="24">
        <v>0</v>
      </c>
      <c r="BY191" s="24"/>
      <c r="BZ191" s="24"/>
      <c r="CA191" s="24"/>
      <c r="CB191" s="24"/>
    </row>
    <row r="192" spans="1:80" s="4" customFormat="1" ht="22.5" customHeight="1">
      <c r="A192" s="17">
        <v>5</v>
      </c>
      <c r="B192" s="17"/>
      <c r="C192" s="23" t="s">
        <v>156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 t="s">
        <v>59</v>
      </c>
      <c r="Z192" s="23"/>
      <c r="AA192" s="23"/>
      <c r="AB192" s="23" t="s">
        <v>52</v>
      </c>
      <c r="AC192" s="23"/>
      <c r="AD192" s="23"/>
      <c r="AE192" s="23"/>
      <c r="AF192" s="23"/>
      <c r="AG192" s="23"/>
      <c r="AH192" s="23"/>
      <c r="AI192" s="23"/>
      <c r="AJ192" s="24">
        <v>12</v>
      </c>
      <c r="AK192" s="24"/>
      <c r="AL192" s="24"/>
      <c r="AM192" s="24"/>
      <c r="AN192" s="24"/>
      <c r="AO192" s="19"/>
      <c r="AP192" s="19"/>
      <c r="AQ192" s="19"/>
      <c r="AR192" s="19"/>
      <c r="AS192" s="19"/>
      <c r="AT192" s="24">
        <v>12</v>
      </c>
      <c r="AU192" s="24"/>
      <c r="AV192" s="24"/>
      <c r="AW192" s="24"/>
      <c r="AX192" s="24"/>
      <c r="AY192" s="24">
        <v>12</v>
      </c>
      <c r="AZ192" s="24"/>
      <c r="BA192" s="24"/>
      <c r="BB192" s="24"/>
      <c r="BC192" s="24"/>
      <c r="BD192" s="19"/>
      <c r="BE192" s="19"/>
      <c r="BF192" s="19"/>
      <c r="BG192" s="19"/>
      <c r="BH192" s="19"/>
      <c r="BI192" s="24">
        <v>12</v>
      </c>
      <c r="BJ192" s="24"/>
      <c r="BK192" s="24"/>
      <c r="BL192" s="24"/>
      <c r="BM192" s="24"/>
      <c r="BN192" s="24">
        <f t="shared" si="15"/>
        <v>0</v>
      </c>
      <c r="BO192" s="24"/>
      <c r="BP192" s="24"/>
      <c r="BQ192" s="24"/>
      <c r="BR192" s="24"/>
      <c r="BS192" s="19">
        <v>0</v>
      </c>
      <c r="BT192" s="19"/>
      <c r="BU192" s="19"/>
      <c r="BV192" s="19"/>
      <c r="BW192" s="19"/>
      <c r="BX192" s="24">
        <v>0</v>
      </c>
      <c r="BY192" s="24"/>
      <c r="BZ192" s="24"/>
      <c r="CA192" s="24"/>
      <c r="CB192" s="24"/>
    </row>
    <row r="193" spans="1:80" s="4" customFormat="1" ht="22.5" customHeight="1">
      <c r="A193" s="17">
        <v>6</v>
      </c>
      <c r="B193" s="17"/>
      <c r="C193" s="23" t="s">
        <v>158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 t="s">
        <v>150</v>
      </c>
      <c r="Z193" s="23"/>
      <c r="AA193" s="23"/>
      <c r="AB193" s="23" t="s">
        <v>52</v>
      </c>
      <c r="AC193" s="23"/>
      <c r="AD193" s="23"/>
      <c r="AE193" s="23"/>
      <c r="AF193" s="23"/>
      <c r="AG193" s="23"/>
      <c r="AH193" s="23"/>
      <c r="AI193" s="23"/>
      <c r="AJ193" s="24">
        <v>10</v>
      </c>
      <c r="AK193" s="24"/>
      <c r="AL193" s="24"/>
      <c r="AM193" s="24"/>
      <c r="AN193" s="24"/>
      <c r="AO193" s="19"/>
      <c r="AP193" s="19"/>
      <c r="AQ193" s="19"/>
      <c r="AR193" s="19"/>
      <c r="AS193" s="19"/>
      <c r="AT193" s="24">
        <v>10</v>
      </c>
      <c r="AU193" s="24"/>
      <c r="AV193" s="24"/>
      <c r="AW193" s="24"/>
      <c r="AX193" s="24"/>
      <c r="AY193" s="24">
        <v>10</v>
      </c>
      <c r="AZ193" s="24"/>
      <c r="BA193" s="24"/>
      <c r="BB193" s="24"/>
      <c r="BC193" s="24"/>
      <c r="BD193" s="19"/>
      <c r="BE193" s="19"/>
      <c r="BF193" s="19"/>
      <c r="BG193" s="19"/>
      <c r="BH193" s="19"/>
      <c r="BI193" s="24">
        <v>10</v>
      </c>
      <c r="BJ193" s="24"/>
      <c r="BK193" s="24"/>
      <c r="BL193" s="24"/>
      <c r="BM193" s="24"/>
      <c r="BN193" s="24">
        <f t="shared" si="15"/>
        <v>0</v>
      </c>
      <c r="BO193" s="24"/>
      <c r="BP193" s="24"/>
      <c r="BQ193" s="24"/>
      <c r="BR193" s="24"/>
      <c r="BS193" s="19">
        <v>0</v>
      </c>
      <c r="BT193" s="19"/>
      <c r="BU193" s="19"/>
      <c r="BV193" s="19"/>
      <c r="BW193" s="19"/>
      <c r="BX193" s="24">
        <v>0</v>
      </c>
      <c r="BY193" s="24"/>
      <c r="BZ193" s="24"/>
      <c r="CA193" s="24"/>
      <c r="CB193" s="24"/>
    </row>
    <row r="194" spans="1:80" s="4" customFormat="1" ht="22.5" customHeight="1">
      <c r="A194" s="17">
        <v>7</v>
      </c>
      <c r="B194" s="17"/>
      <c r="C194" s="23" t="s">
        <v>157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 t="s">
        <v>151</v>
      </c>
      <c r="Z194" s="23"/>
      <c r="AA194" s="23"/>
      <c r="AB194" s="23" t="s">
        <v>52</v>
      </c>
      <c r="AC194" s="23"/>
      <c r="AD194" s="23"/>
      <c r="AE194" s="23"/>
      <c r="AF194" s="23"/>
      <c r="AG194" s="23"/>
      <c r="AH194" s="23"/>
      <c r="AI194" s="23"/>
      <c r="AJ194" s="24">
        <v>35</v>
      </c>
      <c r="AK194" s="24"/>
      <c r="AL194" s="24"/>
      <c r="AM194" s="24"/>
      <c r="AN194" s="24"/>
      <c r="AO194" s="19"/>
      <c r="AP194" s="19"/>
      <c r="AQ194" s="19"/>
      <c r="AR194" s="19"/>
      <c r="AS194" s="19"/>
      <c r="AT194" s="24">
        <v>35</v>
      </c>
      <c r="AU194" s="24"/>
      <c r="AV194" s="24"/>
      <c r="AW194" s="24"/>
      <c r="AX194" s="24"/>
      <c r="AY194" s="24">
        <v>35</v>
      </c>
      <c r="AZ194" s="24"/>
      <c r="BA194" s="24"/>
      <c r="BB194" s="24"/>
      <c r="BC194" s="24"/>
      <c r="BD194" s="19"/>
      <c r="BE194" s="19"/>
      <c r="BF194" s="19"/>
      <c r="BG194" s="19"/>
      <c r="BH194" s="19"/>
      <c r="BI194" s="24">
        <v>35</v>
      </c>
      <c r="BJ194" s="24"/>
      <c r="BK194" s="24"/>
      <c r="BL194" s="24"/>
      <c r="BM194" s="24"/>
      <c r="BN194" s="24">
        <f t="shared" si="15"/>
        <v>0</v>
      </c>
      <c r="BO194" s="24"/>
      <c r="BP194" s="24"/>
      <c r="BQ194" s="24"/>
      <c r="BR194" s="24"/>
      <c r="BS194" s="19">
        <v>0</v>
      </c>
      <c r="BT194" s="19"/>
      <c r="BU194" s="19"/>
      <c r="BV194" s="19"/>
      <c r="BW194" s="19"/>
      <c r="BX194" s="24">
        <v>0</v>
      </c>
      <c r="BY194" s="24"/>
      <c r="BZ194" s="24"/>
      <c r="CA194" s="24"/>
      <c r="CB194" s="24"/>
    </row>
    <row r="195" spans="1:80" s="4" customFormat="1" ht="22.5" customHeight="1">
      <c r="A195" s="17">
        <v>8</v>
      </c>
      <c r="B195" s="17"/>
      <c r="C195" s="23" t="s">
        <v>159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 t="s">
        <v>100</v>
      </c>
      <c r="Z195" s="23"/>
      <c r="AA195" s="23"/>
      <c r="AB195" s="23" t="s">
        <v>52</v>
      </c>
      <c r="AC195" s="23"/>
      <c r="AD195" s="23"/>
      <c r="AE195" s="23"/>
      <c r="AF195" s="23"/>
      <c r="AG195" s="23"/>
      <c r="AH195" s="23"/>
      <c r="AI195" s="23"/>
      <c r="AJ195" s="24"/>
      <c r="AK195" s="24"/>
      <c r="AL195" s="24"/>
      <c r="AM195" s="24"/>
      <c r="AN195" s="24"/>
      <c r="AO195" s="19">
        <v>1</v>
      </c>
      <c r="AP195" s="19"/>
      <c r="AQ195" s="19"/>
      <c r="AR195" s="19"/>
      <c r="AS195" s="19"/>
      <c r="AT195" s="24">
        <v>1</v>
      </c>
      <c r="AU195" s="24"/>
      <c r="AV195" s="24"/>
      <c r="AW195" s="24"/>
      <c r="AX195" s="24"/>
      <c r="AY195" s="24"/>
      <c r="AZ195" s="24"/>
      <c r="BA195" s="24"/>
      <c r="BB195" s="24"/>
      <c r="BC195" s="24"/>
      <c r="BD195" s="19">
        <v>1</v>
      </c>
      <c r="BE195" s="19"/>
      <c r="BF195" s="19"/>
      <c r="BG195" s="19"/>
      <c r="BH195" s="19"/>
      <c r="BI195" s="24">
        <v>1</v>
      </c>
      <c r="BJ195" s="24"/>
      <c r="BK195" s="24"/>
      <c r="BL195" s="24"/>
      <c r="BM195" s="24"/>
      <c r="BN195" s="24">
        <f t="shared" si="15"/>
        <v>0</v>
      </c>
      <c r="BO195" s="24"/>
      <c r="BP195" s="24"/>
      <c r="BQ195" s="24"/>
      <c r="BR195" s="24"/>
      <c r="BS195" s="19">
        <v>0</v>
      </c>
      <c r="BT195" s="19"/>
      <c r="BU195" s="19"/>
      <c r="BV195" s="19"/>
      <c r="BW195" s="19"/>
      <c r="BX195" s="24">
        <v>0</v>
      </c>
      <c r="BY195" s="24"/>
      <c r="BZ195" s="24"/>
      <c r="CA195" s="24"/>
      <c r="CB195" s="24"/>
    </row>
    <row r="196" spans="1:69" s="10" customFormat="1" ht="12.75" customHeight="1">
      <c r="A196" s="117" t="s">
        <v>224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</row>
    <row r="197" spans="1:80" s="4" customFormat="1" ht="12" customHeight="1">
      <c r="A197" s="25" t="s">
        <v>50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</row>
    <row r="198" spans="1:80" s="4" customFormat="1" ht="22.5" customHeight="1">
      <c r="A198" s="17">
        <v>1</v>
      </c>
      <c r="B198" s="17"/>
      <c r="C198" s="23" t="s">
        <v>160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 t="s">
        <v>60</v>
      </c>
      <c r="Z198" s="23"/>
      <c r="AA198" s="23"/>
      <c r="AB198" s="23" t="s">
        <v>52</v>
      </c>
      <c r="AC198" s="23"/>
      <c r="AD198" s="23"/>
      <c r="AE198" s="23"/>
      <c r="AF198" s="23"/>
      <c r="AG198" s="23"/>
      <c r="AH198" s="23"/>
      <c r="AI198" s="23"/>
      <c r="AJ198" s="18">
        <v>8.27</v>
      </c>
      <c r="AK198" s="18"/>
      <c r="AL198" s="18"/>
      <c r="AM198" s="18"/>
      <c r="AN198" s="18"/>
      <c r="AO198" s="19"/>
      <c r="AP198" s="19"/>
      <c r="AQ198" s="19"/>
      <c r="AR198" s="19"/>
      <c r="AS198" s="19"/>
      <c r="AT198" s="18">
        <v>8.27</v>
      </c>
      <c r="AU198" s="18"/>
      <c r="AV198" s="18"/>
      <c r="AW198" s="18"/>
      <c r="AX198" s="18"/>
      <c r="AY198" s="18">
        <v>0</v>
      </c>
      <c r="AZ198" s="18"/>
      <c r="BA198" s="18"/>
      <c r="BB198" s="18"/>
      <c r="BC198" s="18"/>
      <c r="BD198" s="18"/>
      <c r="BE198" s="18"/>
      <c r="BF198" s="18"/>
      <c r="BG198" s="18"/>
      <c r="BH198" s="18"/>
      <c r="BI198" s="18">
        <v>0</v>
      </c>
      <c r="BJ198" s="18"/>
      <c r="BK198" s="18"/>
      <c r="BL198" s="18"/>
      <c r="BM198" s="18"/>
      <c r="BN198" s="18">
        <f>AY198-AJ198</f>
        <v>-8.27</v>
      </c>
      <c r="BO198" s="18"/>
      <c r="BP198" s="18"/>
      <c r="BQ198" s="18"/>
      <c r="BR198" s="18"/>
      <c r="BS198" s="24">
        <f>BD198-AO198</f>
        <v>0</v>
      </c>
      <c r="BT198" s="24"/>
      <c r="BU198" s="24"/>
      <c r="BV198" s="24"/>
      <c r="BW198" s="24"/>
      <c r="BX198" s="18">
        <f>BN198</f>
        <v>-8.27</v>
      </c>
      <c r="BY198" s="18"/>
      <c r="BZ198" s="18"/>
      <c r="CA198" s="18"/>
      <c r="CB198" s="18"/>
    </row>
    <row r="199" spans="1:80" s="4" customFormat="1" ht="22.5" customHeight="1">
      <c r="A199" s="17">
        <v>2</v>
      </c>
      <c r="B199" s="17"/>
      <c r="C199" s="23" t="s">
        <v>161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 t="s">
        <v>60</v>
      </c>
      <c r="Z199" s="23"/>
      <c r="AA199" s="23"/>
      <c r="AB199" s="23" t="s">
        <v>52</v>
      </c>
      <c r="AC199" s="23"/>
      <c r="AD199" s="23"/>
      <c r="AE199" s="23"/>
      <c r="AF199" s="23"/>
      <c r="AG199" s="23"/>
      <c r="AH199" s="23"/>
      <c r="AI199" s="23"/>
      <c r="AJ199" s="24">
        <v>100</v>
      </c>
      <c r="AK199" s="24"/>
      <c r="AL199" s="24"/>
      <c r="AM199" s="24"/>
      <c r="AN199" s="24"/>
      <c r="AO199" s="19"/>
      <c r="AP199" s="19"/>
      <c r="AQ199" s="19"/>
      <c r="AR199" s="19"/>
      <c r="AS199" s="19"/>
      <c r="AT199" s="24">
        <v>100</v>
      </c>
      <c r="AU199" s="24"/>
      <c r="AV199" s="24"/>
      <c r="AW199" s="24"/>
      <c r="AX199" s="24"/>
      <c r="AY199" s="24">
        <v>99</v>
      </c>
      <c r="AZ199" s="24"/>
      <c r="BA199" s="24"/>
      <c r="BB199" s="24"/>
      <c r="BC199" s="24"/>
      <c r="BD199" s="19"/>
      <c r="BE199" s="19"/>
      <c r="BF199" s="19"/>
      <c r="BG199" s="19"/>
      <c r="BH199" s="19"/>
      <c r="BI199" s="24">
        <v>99</v>
      </c>
      <c r="BJ199" s="24"/>
      <c r="BK199" s="24"/>
      <c r="BL199" s="24"/>
      <c r="BM199" s="24"/>
      <c r="BN199" s="18">
        <f aca="true" t="shared" si="16" ref="BN199:BN205">AY199-AJ199</f>
        <v>-1</v>
      </c>
      <c r="BO199" s="18"/>
      <c r="BP199" s="18"/>
      <c r="BQ199" s="18"/>
      <c r="BR199" s="18"/>
      <c r="BS199" s="24">
        <f aca="true" t="shared" si="17" ref="BS199:BS205">BD199-AO199</f>
        <v>0</v>
      </c>
      <c r="BT199" s="24"/>
      <c r="BU199" s="24"/>
      <c r="BV199" s="24"/>
      <c r="BW199" s="24"/>
      <c r="BX199" s="18">
        <f aca="true" t="shared" si="18" ref="BX199:BX205">BN199</f>
        <v>-1</v>
      </c>
      <c r="BY199" s="18"/>
      <c r="BZ199" s="18"/>
      <c r="CA199" s="18"/>
      <c r="CB199" s="18"/>
    </row>
    <row r="200" spans="1:80" s="4" customFormat="1" ht="22.5" customHeight="1">
      <c r="A200" s="17">
        <v>3</v>
      </c>
      <c r="B200" s="17"/>
      <c r="C200" s="23" t="s">
        <v>162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 t="s">
        <v>60</v>
      </c>
      <c r="Z200" s="23"/>
      <c r="AA200" s="23"/>
      <c r="AB200" s="23" t="s">
        <v>52</v>
      </c>
      <c r="AC200" s="23"/>
      <c r="AD200" s="23"/>
      <c r="AE200" s="23"/>
      <c r="AF200" s="23"/>
      <c r="AG200" s="23"/>
      <c r="AH200" s="23"/>
      <c r="AI200" s="23"/>
      <c r="AJ200" s="18">
        <v>11.08</v>
      </c>
      <c r="AK200" s="18"/>
      <c r="AL200" s="18"/>
      <c r="AM200" s="18"/>
      <c r="AN200" s="18"/>
      <c r="AO200" s="19"/>
      <c r="AP200" s="19"/>
      <c r="AQ200" s="19"/>
      <c r="AR200" s="19"/>
      <c r="AS200" s="19"/>
      <c r="AT200" s="18">
        <v>11.08</v>
      </c>
      <c r="AU200" s="18"/>
      <c r="AV200" s="18"/>
      <c r="AW200" s="18"/>
      <c r="AX200" s="18"/>
      <c r="AY200" s="18">
        <v>9.2</v>
      </c>
      <c r="AZ200" s="18"/>
      <c r="BA200" s="18"/>
      <c r="BB200" s="18"/>
      <c r="BC200" s="18"/>
      <c r="BD200" s="18"/>
      <c r="BE200" s="18"/>
      <c r="BF200" s="18"/>
      <c r="BG200" s="18"/>
      <c r="BH200" s="18"/>
      <c r="BI200" s="18">
        <v>9.2</v>
      </c>
      <c r="BJ200" s="18"/>
      <c r="BK200" s="18"/>
      <c r="BL200" s="18"/>
      <c r="BM200" s="18"/>
      <c r="BN200" s="18">
        <f t="shared" si="16"/>
        <v>-1.8800000000000008</v>
      </c>
      <c r="BO200" s="18"/>
      <c r="BP200" s="18"/>
      <c r="BQ200" s="18"/>
      <c r="BR200" s="18"/>
      <c r="BS200" s="24">
        <f t="shared" si="17"/>
        <v>0</v>
      </c>
      <c r="BT200" s="24"/>
      <c r="BU200" s="24"/>
      <c r="BV200" s="24"/>
      <c r="BW200" s="24"/>
      <c r="BX200" s="18">
        <f t="shared" si="18"/>
        <v>-1.8800000000000008</v>
      </c>
      <c r="BY200" s="18"/>
      <c r="BZ200" s="18"/>
      <c r="CA200" s="18"/>
      <c r="CB200" s="18"/>
    </row>
    <row r="201" spans="1:80" s="4" customFormat="1" ht="22.5" customHeight="1">
      <c r="A201" s="17">
        <v>4</v>
      </c>
      <c r="B201" s="17"/>
      <c r="C201" s="23" t="s">
        <v>213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 t="s">
        <v>60</v>
      </c>
      <c r="Z201" s="23"/>
      <c r="AA201" s="23"/>
      <c r="AB201" s="23" t="s">
        <v>52</v>
      </c>
      <c r="AC201" s="23"/>
      <c r="AD201" s="23"/>
      <c r="AE201" s="23"/>
      <c r="AF201" s="23"/>
      <c r="AG201" s="23"/>
      <c r="AH201" s="23"/>
      <c r="AI201" s="23"/>
      <c r="AJ201" s="24"/>
      <c r="AK201" s="24"/>
      <c r="AL201" s="24"/>
      <c r="AM201" s="24"/>
      <c r="AN201" s="24"/>
      <c r="AO201" s="18">
        <v>78</v>
      </c>
      <c r="AP201" s="18"/>
      <c r="AQ201" s="18"/>
      <c r="AR201" s="18"/>
      <c r="AS201" s="18"/>
      <c r="AT201" s="18">
        <v>78</v>
      </c>
      <c r="AU201" s="18"/>
      <c r="AV201" s="18"/>
      <c r="AW201" s="18"/>
      <c r="AX201" s="18"/>
      <c r="AY201" s="18"/>
      <c r="AZ201" s="18"/>
      <c r="BA201" s="18"/>
      <c r="BB201" s="18"/>
      <c r="BC201" s="18"/>
      <c r="BD201" s="18">
        <v>66.6</v>
      </c>
      <c r="BE201" s="18"/>
      <c r="BF201" s="18"/>
      <c r="BG201" s="18"/>
      <c r="BH201" s="18"/>
      <c r="BI201" s="18">
        <v>66.6</v>
      </c>
      <c r="BJ201" s="18"/>
      <c r="BK201" s="18"/>
      <c r="BL201" s="18"/>
      <c r="BM201" s="18"/>
      <c r="BN201" s="24">
        <f t="shared" si="16"/>
        <v>0</v>
      </c>
      <c r="BO201" s="24"/>
      <c r="BP201" s="24"/>
      <c r="BQ201" s="24"/>
      <c r="BR201" s="24"/>
      <c r="BS201" s="18">
        <f t="shared" si="17"/>
        <v>-11.400000000000006</v>
      </c>
      <c r="BT201" s="18"/>
      <c r="BU201" s="18"/>
      <c r="BV201" s="18"/>
      <c r="BW201" s="18"/>
      <c r="BX201" s="18">
        <f>BS201</f>
        <v>-11.400000000000006</v>
      </c>
      <c r="BY201" s="18"/>
      <c r="BZ201" s="18"/>
      <c r="CA201" s="18"/>
      <c r="CB201" s="18"/>
    </row>
    <row r="202" spans="1:80" s="4" customFormat="1" ht="22.5" customHeight="1">
      <c r="A202" s="17">
        <v>5</v>
      </c>
      <c r="B202" s="17"/>
      <c r="C202" s="23" t="s">
        <v>163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 t="s">
        <v>60</v>
      </c>
      <c r="Z202" s="23"/>
      <c r="AA202" s="23"/>
      <c r="AB202" s="23" t="s">
        <v>52</v>
      </c>
      <c r="AC202" s="23"/>
      <c r="AD202" s="23"/>
      <c r="AE202" s="23"/>
      <c r="AF202" s="23"/>
      <c r="AG202" s="23"/>
      <c r="AH202" s="23"/>
      <c r="AI202" s="23"/>
      <c r="AJ202" s="24">
        <v>5400</v>
      </c>
      <c r="AK202" s="24"/>
      <c r="AL202" s="24"/>
      <c r="AM202" s="24"/>
      <c r="AN202" s="24"/>
      <c r="AO202" s="19"/>
      <c r="AP202" s="19"/>
      <c r="AQ202" s="19"/>
      <c r="AR202" s="19"/>
      <c r="AS202" s="19"/>
      <c r="AT202" s="24">
        <v>5400</v>
      </c>
      <c r="AU202" s="24"/>
      <c r="AV202" s="24"/>
      <c r="AW202" s="24"/>
      <c r="AX202" s="24"/>
      <c r="AY202" s="24">
        <v>5400</v>
      </c>
      <c r="AZ202" s="24"/>
      <c r="BA202" s="24"/>
      <c r="BB202" s="24"/>
      <c r="BC202" s="24"/>
      <c r="BD202" s="19"/>
      <c r="BE202" s="19"/>
      <c r="BF202" s="19"/>
      <c r="BG202" s="19"/>
      <c r="BH202" s="19"/>
      <c r="BI202" s="24">
        <v>5400</v>
      </c>
      <c r="BJ202" s="24"/>
      <c r="BK202" s="24"/>
      <c r="BL202" s="24"/>
      <c r="BM202" s="24"/>
      <c r="BN202" s="24">
        <f t="shared" si="16"/>
        <v>0</v>
      </c>
      <c r="BO202" s="24"/>
      <c r="BP202" s="24"/>
      <c r="BQ202" s="24"/>
      <c r="BR202" s="24"/>
      <c r="BS202" s="24">
        <f t="shared" si="17"/>
        <v>0</v>
      </c>
      <c r="BT202" s="24"/>
      <c r="BU202" s="24"/>
      <c r="BV202" s="24"/>
      <c r="BW202" s="24"/>
      <c r="BX202" s="18">
        <f t="shared" si="18"/>
        <v>0</v>
      </c>
      <c r="BY202" s="18"/>
      <c r="BZ202" s="18"/>
      <c r="CA202" s="18"/>
      <c r="CB202" s="18"/>
    </row>
    <row r="203" spans="1:80" s="4" customFormat="1" ht="22.5" customHeight="1">
      <c r="A203" s="17">
        <v>6</v>
      </c>
      <c r="B203" s="17"/>
      <c r="C203" s="23" t="s">
        <v>164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 t="s">
        <v>60</v>
      </c>
      <c r="Z203" s="23"/>
      <c r="AA203" s="23"/>
      <c r="AB203" s="23" t="s">
        <v>52</v>
      </c>
      <c r="AC203" s="23"/>
      <c r="AD203" s="23"/>
      <c r="AE203" s="23"/>
      <c r="AF203" s="23"/>
      <c r="AG203" s="23"/>
      <c r="AH203" s="23"/>
      <c r="AI203" s="23"/>
      <c r="AJ203" s="24">
        <v>1350</v>
      </c>
      <c r="AK203" s="24"/>
      <c r="AL203" s="24"/>
      <c r="AM203" s="24"/>
      <c r="AN203" s="24"/>
      <c r="AO203" s="19"/>
      <c r="AP203" s="19"/>
      <c r="AQ203" s="19"/>
      <c r="AR203" s="19"/>
      <c r="AS203" s="19"/>
      <c r="AT203" s="24">
        <v>1350</v>
      </c>
      <c r="AU203" s="24"/>
      <c r="AV203" s="24"/>
      <c r="AW203" s="24"/>
      <c r="AX203" s="24"/>
      <c r="AY203" s="24">
        <v>1350</v>
      </c>
      <c r="AZ203" s="24"/>
      <c r="BA203" s="24"/>
      <c r="BB203" s="24"/>
      <c r="BC203" s="24"/>
      <c r="BD203" s="19"/>
      <c r="BE203" s="19"/>
      <c r="BF203" s="19"/>
      <c r="BG203" s="19"/>
      <c r="BH203" s="19"/>
      <c r="BI203" s="24">
        <v>1350</v>
      </c>
      <c r="BJ203" s="24"/>
      <c r="BK203" s="24"/>
      <c r="BL203" s="24"/>
      <c r="BM203" s="24"/>
      <c r="BN203" s="24">
        <f t="shared" si="16"/>
        <v>0</v>
      </c>
      <c r="BO203" s="24"/>
      <c r="BP203" s="24"/>
      <c r="BQ203" s="24"/>
      <c r="BR203" s="24"/>
      <c r="BS203" s="24">
        <f t="shared" si="17"/>
        <v>0</v>
      </c>
      <c r="BT203" s="24"/>
      <c r="BU203" s="24"/>
      <c r="BV203" s="24"/>
      <c r="BW203" s="24"/>
      <c r="BX203" s="18">
        <f t="shared" si="18"/>
        <v>0</v>
      </c>
      <c r="BY203" s="18"/>
      <c r="BZ203" s="18"/>
      <c r="CA203" s="18"/>
      <c r="CB203" s="18"/>
    </row>
    <row r="204" spans="1:80" s="4" customFormat="1" ht="22.5" customHeight="1">
      <c r="A204" s="17">
        <v>7</v>
      </c>
      <c r="B204" s="17"/>
      <c r="C204" s="23" t="s">
        <v>165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 t="s">
        <v>60</v>
      </c>
      <c r="Z204" s="23"/>
      <c r="AA204" s="23"/>
      <c r="AB204" s="23" t="s">
        <v>52</v>
      </c>
      <c r="AC204" s="23"/>
      <c r="AD204" s="23"/>
      <c r="AE204" s="23"/>
      <c r="AF204" s="23"/>
      <c r="AG204" s="23"/>
      <c r="AH204" s="23"/>
      <c r="AI204" s="23"/>
      <c r="AJ204" s="24">
        <v>240</v>
      </c>
      <c r="AK204" s="24"/>
      <c r="AL204" s="24"/>
      <c r="AM204" s="24"/>
      <c r="AN204" s="24"/>
      <c r="AO204" s="19"/>
      <c r="AP204" s="19"/>
      <c r="AQ204" s="19"/>
      <c r="AR204" s="19"/>
      <c r="AS204" s="19"/>
      <c r="AT204" s="24">
        <v>240</v>
      </c>
      <c r="AU204" s="24"/>
      <c r="AV204" s="24"/>
      <c r="AW204" s="24"/>
      <c r="AX204" s="24"/>
      <c r="AY204" s="24">
        <v>240</v>
      </c>
      <c r="AZ204" s="24"/>
      <c r="BA204" s="24"/>
      <c r="BB204" s="24"/>
      <c r="BC204" s="24"/>
      <c r="BD204" s="19"/>
      <c r="BE204" s="19"/>
      <c r="BF204" s="19"/>
      <c r="BG204" s="19"/>
      <c r="BH204" s="19"/>
      <c r="BI204" s="24">
        <v>240</v>
      </c>
      <c r="BJ204" s="24"/>
      <c r="BK204" s="24"/>
      <c r="BL204" s="24"/>
      <c r="BM204" s="24"/>
      <c r="BN204" s="24">
        <f t="shared" si="16"/>
        <v>0</v>
      </c>
      <c r="BO204" s="24"/>
      <c r="BP204" s="24"/>
      <c r="BQ204" s="24"/>
      <c r="BR204" s="24"/>
      <c r="BS204" s="24">
        <f t="shared" si="17"/>
        <v>0</v>
      </c>
      <c r="BT204" s="24"/>
      <c r="BU204" s="24"/>
      <c r="BV204" s="24"/>
      <c r="BW204" s="24"/>
      <c r="BX204" s="18">
        <f t="shared" si="18"/>
        <v>0</v>
      </c>
      <c r="BY204" s="18"/>
      <c r="BZ204" s="18"/>
      <c r="CA204" s="18"/>
      <c r="CB204" s="18"/>
    </row>
    <row r="205" spans="1:80" s="4" customFormat="1" ht="22.5" customHeight="1">
      <c r="A205" s="17">
        <v>8</v>
      </c>
      <c r="B205" s="17"/>
      <c r="C205" s="23" t="s">
        <v>214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 t="s">
        <v>51</v>
      </c>
      <c r="Z205" s="23"/>
      <c r="AA205" s="23"/>
      <c r="AB205" s="23" t="s">
        <v>52</v>
      </c>
      <c r="AC205" s="23"/>
      <c r="AD205" s="23"/>
      <c r="AE205" s="23"/>
      <c r="AF205" s="23"/>
      <c r="AG205" s="23"/>
      <c r="AH205" s="23"/>
      <c r="AI205" s="23"/>
      <c r="AJ205" s="24"/>
      <c r="AK205" s="24"/>
      <c r="AL205" s="24"/>
      <c r="AM205" s="24"/>
      <c r="AN205" s="24"/>
      <c r="AO205" s="32">
        <v>25</v>
      </c>
      <c r="AP205" s="32"/>
      <c r="AQ205" s="32"/>
      <c r="AR205" s="32"/>
      <c r="AS205" s="32"/>
      <c r="AT205" s="32">
        <v>25</v>
      </c>
      <c r="AU205" s="32"/>
      <c r="AV205" s="32"/>
      <c r="AW205" s="32"/>
      <c r="AX205" s="32"/>
      <c r="AY205" s="32"/>
      <c r="AZ205" s="32"/>
      <c r="BA205" s="32"/>
      <c r="BB205" s="32"/>
      <c r="BC205" s="32"/>
      <c r="BD205" s="32">
        <v>25</v>
      </c>
      <c r="BE205" s="32"/>
      <c r="BF205" s="32"/>
      <c r="BG205" s="32"/>
      <c r="BH205" s="32"/>
      <c r="BI205" s="32">
        <v>25</v>
      </c>
      <c r="BJ205" s="32"/>
      <c r="BK205" s="32"/>
      <c r="BL205" s="32"/>
      <c r="BM205" s="32"/>
      <c r="BN205" s="24">
        <f t="shared" si="16"/>
        <v>0</v>
      </c>
      <c r="BO205" s="24"/>
      <c r="BP205" s="24"/>
      <c r="BQ205" s="24"/>
      <c r="BR205" s="24"/>
      <c r="BS205" s="24">
        <f t="shared" si="17"/>
        <v>0</v>
      </c>
      <c r="BT205" s="24"/>
      <c r="BU205" s="24"/>
      <c r="BV205" s="24"/>
      <c r="BW205" s="24"/>
      <c r="BX205" s="18">
        <f t="shared" si="18"/>
        <v>0</v>
      </c>
      <c r="BY205" s="18"/>
      <c r="BZ205" s="18"/>
      <c r="CA205" s="18"/>
      <c r="CB205" s="18"/>
    </row>
    <row r="206" spans="1:79" s="120" customFormat="1" ht="27" customHeight="1" thickBot="1">
      <c r="A206" s="121" t="s">
        <v>233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4"/>
      <c r="BS206" s="124"/>
      <c r="BT206" s="124"/>
      <c r="BU206" s="124"/>
      <c r="BV206" s="124"/>
      <c r="BW206" s="124"/>
      <c r="BX206" s="124"/>
      <c r="BY206" s="124"/>
      <c r="BZ206" s="124"/>
      <c r="CA206" s="124"/>
    </row>
    <row r="207" spans="1:80" s="4" customFormat="1" ht="30" customHeight="1">
      <c r="A207" s="17"/>
      <c r="B207" s="17"/>
      <c r="C207" s="29" t="s">
        <v>70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1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4"/>
      <c r="AK207" s="24"/>
      <c r="AL207" s="24"/>
      <c r="AM207" s="24"/>
      <c r="AN207" s="24"/>
      <c r="AO207" s="19"/>
      <c r="AP207" s="19"/>
      <c r="AQ207" s="19"/>
      <c r="AR207" s="19"/>
      <c r="AS207" s="19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19"/>
      <c r="BE207" s="19"/>
      <c r="BF207" s="19"/>
      <c r="BG207" s="19"/>
      <c r="BH207" s="19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19"/>
      <c r="BT207" s="19"/>
      <c r="BU207" s="19"/>
      <c r="BV207" s="19"/>
      <c r="BW207" s="19"/>
      <c r="BX207" s="24"/>
      <c r="BY207" s="24"/>
      <c r="BZ207" s="24"/>
      <c r="CA207" s="24"/>
      <c r="CB207" s="24"/>
    </row>
    <row r="208" spans="1:80" s="4" customFormat="1" ht="12" customHeight="1">
      <c r="A208" s="25" t="s">
        <v>44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</row>
    <row r="209" spans="1:80" s="4" customFormat="1" ht="22.5" customHeight="1">
      <c r="A209" s="17">
        <v>1</v>
      </c>
      <c r="B209" s="17"/>
      <c r="C209" s="23" t="s">
        <v>215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 t="s">
        <v>100</v>
      </c>
      <c r="Z209" s="23"/>
      <c r="AA209" s="23"/>
      <c r="AB209" s="23" t="s">
        <v>52</v>
      </c>
      <c r="AC209" s="23"/>
      <c r="AD209" s="23"/>
      <c r="AE209" s="23"/>
      <c r="AF209" s="23"/>
      <c r="AG209" s="23"/>
      <c r="AH209" s="23"/>
      <c r="AI209" s="23"/>
      <c r="AJ209" s="24">
        <v>2</v>
      </c>
      <c r="AK209" s="24"/>
      <c r="AL209" s="24"/>
      <c r="AM209" s="24"/>
      <c r="AN209" s="24"/>
      <c r="AO209" s="19"/>
      <c r="AP209" s="19"/>
      <c r="AQ209" s="19"/>
      <c r="AR209" s="19"/>
      <c r="AS209" s="19"/>
      <c r="AT209" s="24">
        <v>2</v>
      </c>
      <c r="AU209" s="24"/>
      <c r="AV209" s="24"/>
      <c r="AW209" s="24"/>
      <c r="AX209" s="24"/>
      <c r="AY209" s="24">
        <v>2</v>
      </c>
      <c r="AZ209" s="24"/>
      <c r="BA209" s="24"/>
      <c r="BB209" s="24"/>
      <c r="BC209" s="24"/>
      <c r="BD209" s="19"/>
      <c r="BE209" s="19"/>
      <c r="BF209" s="19"/>
      <c r="BG209" s="19"/>
      <c r="BH209" s="19"/>
      <c r="BI209" s="24">
        <v>2</v>
      </c>
      <c r="BJ209" s="24"/>
      <c r="BK209" s="24"/>
      <c r="BL209" s="24"/>
      <c r="BM209" s="24"/>
      <c r="BN209" s="24">
        <v>0</v>
      </c>
      <c r="BO209" s="24"/>
      <c r="BP209" s="24"/>
      <c r="BQ209" s="24"/>
      <c r="BR209" s="24"/>
      <c r="BS209" s="19"/>
      <c r="BT209" s="19"/>
      <c r="BU209" s="19"/>
      <c r="BV209" s="19"/>
      <c r="BW209" s="19"/>
      <c r="BX209" s="24">
        <v>0</v>
      </c>
      <c r="BY209" s="24"/>
      <c r="BZ209" s="24"/>
      <c r="CA209" s="24"/>
      <c r="CB209" s="24"/>
    </row>
    <row r="210" spans="1:69" s="10" customFormat="1" ht="12.75" customHeight="1">
      <c r="A210" s="26" t="s">
        <v>225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</row>
    <row r="211" spans="1:80" s="4" customFormat="1" ht="12" customHeight="1">
      <c r="A211" s="25" t="s">
        <v>49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</row>
    <row r="212" spans="1:80" s="4" customFormat="1" ht="22.5" customHeight="1">
      <c r="A212" s="17">
        <v>1</v>
      </c>
      <c r="B212" s="17"/>
      <c r="C212" s="23" t="s">
        <v>166</v>
      </c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 t="s">
        <v>100</v>
      </c>
      <c r="Z212" s="23"/>
      <c r="AA212" s="23"/>
      <c r="AB212" s="23" t="s">
        <v>52</v>
      </c>
      <c r="AC212" s="23"/>
      <c r="AD212" s="23"/>
      <c r="AE212" s="23"/>
      <c r="AF212" s="23"/>
      <c r="AG212" s="23"/>
      <c r="AH212" s="23"/>
      <c r="AI212" s="23"/>
      <c r="AJ212" s="24">
        <v>2</v>
      </c>
      <c r="AK212" s="24"/>
      <c r="AL212" s="24"/>
      <c r="AM212" s="24"/>
      <c r="AN212" s="24"/>
      <c r="AO212" s="19"/>
      <c r="AP212" s="19"/>
      <c r="AQ212" s="19"/>
      <c r="AR212" s="19"/>
      <c r="AS212" s="19"/>
      <c r="AT212" s="24">
        <v>2</v>
      </c>
      <c r="AU212" s="24"/>
      <c r="AV212" s="24"/>
      <c r="AW212" s="24"/>
      <c r="AX212" s="24"/>
      <c r="AY212" s="24">
        <v>2</v>
      </c>
      <c r="AZ212" s="24"/>
      <c r="BA212" s="24"/>
      <c r="BB212" s="24"/>
      <c r="BC212" s="24"/>
      <c r="BD212" s="19"/>
      <c r="BE212" s="19"/>
      <c r="BF212" s="19"/>
      <c r="BG212" s="19"/>
      <c r="BH212" s="19"/>
      <c r="BI212" s="24">
        <v>2</v>
      </c>
      <c r="BJ212" s="24"/>
      <c r="BK212" s="24"/>
      <c r="BL212" s="24"/>
      <c r="BM212" s="24"/>
      <c r="BN212" s="24">
        <v>0</v>
      </c>
      <c r="BO212" s="24"/>
      <c r="BP212" s="24"/>
      <c r="BQ212" s="24"/>
      <c r="BR212" s="24"/>
      <c r="BS212" s="19"/>
      <c r="BT212" s="19"/>
      <c r="BU212" s="19"/>
      <c r="BV212" s="19"/>
      <c r="BW212" s="19"/>
      <c r="BX212" s="24">
        <v>0</v>
      </c>
      <c r="BY212" s="24"/>
      <c r="BZ212" s="24"/>
      <c r="CA212" s="24"/>
      <c r="CB212" s="24"/>
    </row>
    <row r="213" spans="1:69" s="10" customFormat="1" ht="12.75" customHeight="1">
      <c r="A213" s="26" t="s">
        <v>225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</row>
    <row r="214" spans="1:80" s="4" customFormat="1" ht="12" customHeight="1">
      <c r="A214" s="25" t="s">
        <v>50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</row>
    <row r="215" spans="1:80" s="4" customFormat="1" ht="22.5" customHeight="1">
      <c r="A215" s="17">
        <v>1</v>
      </c>
      <c r="B215" s="17"/>
      <c r="C215" s="23" t="s">
        <v>223</v>
      </c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 t="s">
        <v>51</v>
      </c>
      <c r="Z215" s="23"/>
      <c r="AA215" s="23"/>
      <c r="AB215" s="23" t="s">
        <v>52</v>
      </c>
      <c r="AC215" s="23"/>
      <c r="AD215" s="23"/>
      <c r="AE215" s="23"/>
      <c r="AF215" s="23"/>
      <c r="AG215" s="23"/>
      <c r="AH215" s="23"/>
      <c r="AI215" s="23"/>
      <c r="AJ215" s="18">
        <v>124.8</v>
      </c>
      <c r="AK215" s="18"/>
      <c r="AL215" s="18"/>
      <c r="AM215" s="18"/>
      <c r="AN215" s="18"/>
      <c r="AO215" s="19"/>
      <c r="AP215" s="19"/>
      <c r="AQ215" s="19"/>
      <c r="AR215" s="19"/>
      <c r="AS215" s="19"/>
      <c r="AT215" s="18">
        <v>124.8</v>
      </c>
      <c r="AU215" s="18"/>
      <c r="AV215" s="18"/>
      <c r="AW215" s="18"/>
      <c r="AX215" s="18"/>
      <c r="AY215" s="18">
        <v>119.7</v>
      </c>
      <c r="AZ215" s="18"/>
      <c r="BA215" s="18"/>
      <c r="BB215" s="18"/>
      <c r="BC215" s="18"/>
      <c r="BD215" s="18"/>
      <c r="BE215" s="18"/>
      <c r="BF215" s="18"/>
      <c r="BG215" s="18"/>
      <c r="BH215" s="18"/>
      <c r="BI215" s="18">
        <v>119.7</v>
      </c>
      <c r="BJ215" s="18"/>
      <c r="BK215" s="18"/>
      <c r="BL215" s="18"/>
      <c r="BM215" s="18"/>
      <c r="BN215" s="18">
        <f>AY215-AJ215</f>
        <v>-5.099999999999994</v>
      </c>
      <c r="BO215" s="18"/>
      <c r="BP215" s="18"/>
      <c r="BQ215" s="18"/>
      <c r="BR215" s="18"/>
      <c r="BS215" s="18"/>
      <c r="BT215" s="18"/>
      <c r="BU215" s="18"/>
      <c r="BV215" s="18"/>
      <c r="BW215" s="18"/>
      <c r="BX215" s="18">
        <f>BN215</f>
        <v>-5.099999999999994</v>
      </c>
      <c r="BY215" s="18"/>
      <c r="BZ215" s="18"/>
      <c r="CA215" s="18"/>
      <c r="CB215" s="18"/>
    </row>
    <row r="216" spans="1:69" s="10" customFormat="1" ht="12.75" customHeight="1" thickBot="1">
      <c r="A216" s="117" t="s">
        <v>226</v>
      </c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</row>
    <row r="217" spans="1:80" s="4" customFormat="1" ht="30" customHeight="1">
      <c r="A217" s="17"/>
      <c r="B217" s="17"/>
      <c r="C217" s="29" t="s">
        <v>221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1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4"/>
      <c r="AK217" s="24"/>
      <c r="AL217" s="24"/>
      <c r="AM217" s="24"/>
      <c r="AN217" s="24"/>
      <c r="AO217" s="19"/>
      <c r="AP217" s="19"/>
      <c r="AQ217" s="19"/>
      <c r="AR217" s="19"/>
      <c r="AS217" s="19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19"/>
      <c r="BE217" s="19"/>
      <c r="BF217" s="19"/>
      <c r="BG217" s="19"/>
      <c r="BH217" s="19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19"/>
      <c r="BT217" s="19"/>
      <c r="BU217" s="19"/>
      <c r="BV217" s="19"/>
      <c r="BW217" s="19"/>
      <c r="BX217" s="24"/>
      <c r="BY217" s="24"/>
      <c r="BZ217" s="24"/>
      <c r="CA217" s="24"/>
      <c r="CB217" s="24"/>
    </row>
    <row r="218" spans="1:80" s="4" customFormat="1" ht="12" customHeight="1">
      <c r="A218" s="25" t="s">
        <v>44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</row>
    <row r="219" spans="1:80" s="4" customFormat="1" ht="32.25" customHeight="1">
      <c r="A219" s="17">
        <v>1</v>
      </c>
      <c r="B219" s="17"/>
      <c r="C219" s="23" t="s">
        <v>216</v>
      </c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 t="s">
        <v>100</v>
      </c>
      <c r="Z219" s="23"/>
      <c r="AA219" s="23"/>
      <c r="AB219" s="23" t="s">
        <v>52</v>
      </c>
      <c r="AC219" s="23"/>
      <c r="AD219" s="23"/>
      <c r="AE219" s="23"/>
      <c r="AF219" s="23"/>
      <c r="AG219" s="23"/>
      <c r="AH219" s="23"/>
      <c r="AI219" s="23"/>
      <c r="AJ219" s="24">
        <v>16</v>
      </c>
      <c r="AK219" s="24"/>
      <c r="AL219" s="24"/>
      <c r="AM219" s="24"/>
      <c r="AN219" s="24"/>
      <c r="AO219" s="19"/>
      <c r="AP219" s="19"/>
      <c r="AQ219" s="19"/>
      <c r="AR219" s="19"/>
      <c r="AS219" s="19"/>
      <c r="AT219" s="24">
        <v>16</v>
      </c>
      <c r="AU219" s="24"/>
      <c r="AV219" s="24"/>
      <c r="AW219" s="24"/>
      <c r="AX219" s="24"/>
      <c r="AY219" s="24">
        <v>16</v>
      </c>
      <c r="AZ219" s="24"/>
      <c r="BA219" s="24"/>
      <c r="BB219" s="24"/>
      <c r="BC219" s="24"/>
      <c r="BD219" s="19"/>
      <c r="BE219" s="19"/>
      <c r="BF219" s="19"/>
      <c r="BG219" s="19"/>
      <c r="BH219" s="19"/>
      <c r="BI219" s="24">
        <v>16</v>
      </c>
      <c r="BJ219" s="24"/>
      <c r="BK219" s="24"/>
      <c r="BL219" s="24"/>
      <c r="BM219" s="24"/>
      <c r="BN219" s="24">
        <v>0</v>
      </c>
      <c r="BO219" s="24"/>
      <c r="BP219" s="24"/>
      <c r="BQ219" s="24"/>
      <c r="BR219" s="24"/>
      <c r="BS219" s="19"/>
      <c r="BT219" s="19"/>
      <c r="BU219" s="19"/>
      <c r="BV219" s="19"/>
      <c r="BW219" s="19"/>
      <c r="BX219" s="24">
        <v>0</v>
      </c>
      <c r="BY219" s="24"/>
      <c r="BZ219" s="24"/>
      <c r="CA219" s="24"/>
      <c r="CB219" s="24"/>
    </row>
    <row r="220" spans="1:80" s="4" customFormat="1" ht="32.25" customHeight="1">
      <c r="A220" s="17">
        <v>2</v>
      </c>
      <c r="B220" s="17"/>
      <c r="C220" s="20" t="s">
        <v>167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2"/>
      <c r="Y220" s="23" t="s">
        <v>100</v>
      </c>
      <c r="Z220" s="23"/>
      <c r="AA220" s="23"/>
      <c r="AB220" s="23" t="s">
        <v>52</v>
      </c>
      <c r="AC220" s="23"/>
      <c r="AD220" s="23"/>
      <c r="AE220" s="23"/>
      <c r="AF220" s="23"/>
      <c r="AG220" s="23"/>
      <c r="AH220" s="23"/>
      <c r="AI220" s="23"/>
      <c r="AJ220" s="24">
        <v>8</v>
      </c>
      <c r="AK220" s="24"/>
      <c r="AL220" s="24"/>
      <c r="AM220" s="24"/>
      <c r="AN220" s="24"/>
      <c r="AO220" s="19"/>
      <c r="AP220" s="19"/>
      <c r="AQ220" s="19"/>
      <c r="AR220" s="19"/>
      <c r="AS220" s="19"/>
      <c r="AT220" s="24">
        <v>8</v>
      </c>
      <c r="AU220" s="24"/>
      <c r="AV220" s="24"/>
      <c r="AW220" s="24"/>
      <c r="AX220" s="24"/>
      <c r="AY220" s="24">
        <v>1</v>
      </c>
      <c r="AZ220" s="24"/>
      <c r="BA220" s="24"/>
      <c r="BB220" s="24"/>
      <c r="BC220" s="24"/>
      <c r="BD220" s="19"/>
      <c r="BE220" s="19"/>
      <c r="BF220" s="19"/>
      <c r="BG220" s="19"/>
      <c r="BH220" s="19"/>
      <c r="BI220" s="24">
        <v>1</v>
      </c>
      <c r="BJ220" s="24"/>
      <c r="BK220" s="24"/>
      <c r="BL220" s="24"/>
      <c r="BM220" s="24"/>
      <c r="BN220" s="24">
        <v>-7</v>
      </c>
      <c r="BO220" s="24"/>
      <c r="BP220" s="24"/>
      <c r="BQ220" s="24"/>
      <c r="BR220" s="24"/>
      <c r="BS220" s="19"/>
      <c r="BT220" s="19"/>
      <c r="BU220" s="19"/>
      <c r="BV220" s="19"/>
      <c r="BW220" s="19"/>
      <c r="BX220" s="24">
        <v>-7</v>
      </c>
      <c r="BY220" s="24"/>
      <c r="BZ220" s="24"/>
      <c r="CA220" s="24"/>
      <c r="CB220" s="24"/>
    </row>
    <row r="221" spans="1:69" s="10" customFormat="1" ht="12.75" customHeight="1">
      <c r="A221" s="117" t="s">
        <v>227</v>
      </c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</row>
    <row r="222" spans="1:80" s="4" customFormat="1" ht="12" customHeight="1">
      <c r="A222" s="25" t="s">
        <v>49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</row>
    <row r="223" spans="1:80" s="4" customFormat="1" ht="32.25" customHeight="1">
      <c r="A223" s="17">
        <v>1</v>
      </c>
      <c r="B223" s="17"/>
      <c r="C223" s="23" t="s">
        <v>168</v>
      </c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 t="s">
        <v>100</v>
      </c>
      <c r="Z223" s="23"/>
      <c r="AA223" s="23"/>
      <c r="AB223" s="23" t="s">
        <v>52</v>
      </c>
      <c r="AC223" s="23"/>
      <c r="AD223" s="23"/>
      <c r="AE223" s="23"/>
      <c r="AF223" s="23"/>
      <c r="AG223" s="23"/>
      <c r="AH223" s="23"/>
      <c r="AI223" s="23"/>
      <c r="AJ223" s="24">
        <v>16</v>
      </c>
      <c r="AK223" s="24"/>
      <c r="AL223" s="24"/>
      <c r="AM223" s="24"/>
      <c r="AN223" s="24"/>
      <c r="AO223" s="19"/>
      <c r="AP223" s="19"/>
      <c r="AQ223" s="19"/>
      <c r="AR223" s="19"/>
      <c r="AS223" s="19"/>
      <c r="AT223" s="24">
        <v>16</v>
      </c>
      <c r="AU223" s="24"/>
      <c r="AV223" s="24"/>
      <c r="AW223" s="24"/>
      <c r="AX223" s="24"/>
      <c r="AY223" s="24">
        <v>16</v>
      </c>
      <c r="AZ223" s="24"/>
      <c r="BA223" s="24"/>
      <c r="BB223" s="24"/>
      <c r="BC223" s="24"/>
      <c r="BD223" s="19"/>
      <c r="BE223" s="19"/>
      <c r="BF223" s="19"/>
      <c r="BG223" s="19"/>
      <c r="BH223" s="19"/>
      <c r="BI223" s="24">
        <v>16</v>
      </c>
      <c r="BJ223" s="24"/>
      <c r="BK223" s="24"/>
      <c r="BL223" s="24"/>
      <c r="BM223" s="24"/>
      <c r="BN223" s="24">
        <v>0</v>
      </c>
      <c r="BO223" s="24"/>
      <c r="BP223" s="24"/>
      <c r="BQ223" s="24"/>
      <c r="BR223" s="24"/>
      <c r="BS223" s="19"/>
      <c r="BT223" s="19"/>
      <c r="BU223" s="19"/>
      <c r="BV223" s="19"/>
      <c r="BW223" s="19"/>
      <c r="BX223" s="24">
        <v>0</v>
      </c>
      <c r="BY223" s="24"/>
      <c r="BZ223" s="24"/>
      <c r="CA223" s="24"/>
      <c r="CB223" s="24"/>
    </row>
    <row r="224" spans="1:80" s="4" customFormat="1" ht="32.25" customHeight="1">
      <c r="A224" s="17">
        <v>2</v>
      </c>
      <c r="B224" s="17"/>
      <c r="C224" s="20" t="s">
        <v>169</v>
      </c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2"/>
      <c r="Y224" s="23" t="s">
        <v>100</v>
      </c>
      <c r="Z224" s="23"/>
      <c r="AA224" s="23"/>
      <c r="AB224" s="23" t="s">
        <v>52</v>
      </c>
      <c r="AC224" s="23"/>
      <c r="AD224" s="23"/>
      <c r="AE224" s="23"/>
      <c r="AF224" s="23"/>
      <c r="AG224" s="23"/>
      <c r="AH224" s="23"/>
      <c r="AI224" s="23"/>
      <c r="AJ224" s="24">
        <v>8</v>
      </c>
      <c r="AK224" s="24"/>
      <c r="AL224" s="24"/>
      <c r="AM224" s="24"/>
      <c r="AN224" s="24"/>
      <c r="AO224" s="19"/>
      <c r="AP224" s="19"/>
      <c r="AQ224" s="19"/>
      <c r="AR224" s="19"/>
      <c r="AS224" s="19"/>
      <c r="AT224" s="24">
        <v>8</v>
      </c>
      <c r="AU224" s="24"/>
      <c r="AV224" s="24"/>
      <c r="AW224" s="24"/>
      <c r="AX224" s="24"/>
      <c r="AY224" s="24">
        <v>1</v>
      </c>
      <c r="AZ224" s="24"/>
      <c r="BA224" s="24"/>
      <c r="BB224" s="24"/>
      <c r="BC224" s="24"/>
      <c r="BD224" s="19"/>
      <c r="BE224" s="19"/>
      <c r="BF224" s="19"/>
      <c r="BG224" s="19"/>
      <c r="BH224" s="19"/>
      <c r="BI224" s="24">
        <v>1</v>
      </c>
      <c r="BJ224" s="24"/>
      <c r="BK224" s="24"/>
      <c r="BL224" s="24"/>
      <c r="BM224" s="24"/>
      <c r="BN224" s="24">
        <v>-7</v>
      </c>
      <c r="BO224" s="24"/>
      <c r="BP224" s="24"/>
      <c r="BQ224" s="24"/>
      <c r="BR224" s="24"/>
      <c r="BS224" s="19"/>
      <c r="BT224" s="19"/>
      <c r="BU224" s="19"/>
      <c r="BV224" s="19"/>
      <c r="BW224" s="19"/>
      <c r="BX224" s="24">
        <v>-7</v>
      </c>
      <c r="BY224" s="24"/>
      <c r="BZ224" s="24"/>
      <c r="CA224" s="24"/>
      <c r="CB224" s="24"/>
    </row>
    <row r="225" spans="1:69" s="10" customFormat="1" ht="12.75" customHeight="1">
      <c r="A225" s="117" t="s">
        <v>227</v>
      </c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</row>
    <row r="226" spans="1:80" s="4" customFormat="1" ht="12" customHeight="1">
      <c r="A226" s="25" t="s">
        <v>50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</row>
    <row r="227" spans="1:80" s="4" customFormat="1" ht="13.5" customHeight="1">
      <c r="A227" s="17">
        <v>1</v>
      </c>
      <c r="B227" s="17"/>
      <c r="C227" s="23" t="s">
        <v>170</v>
      </c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 t="s">
        <v>60</v>
      </c>
      <c r="Z227" s="23"/>
      <c r="AA227" s="23"/>
      <c r="AB227" s="23" t="s">
        <v>52</v>
      </c>
      <c r="AC227" s="23"/>
      <c r="AD227" s="23"/>
      <c r="AE227" s="23"/>
      <c r="AF227" s="23"/>
      <c r="AG227" s="23"/>
      <c r="AH227" s="23"/>
      <c r="AI227" s="23"/>
      <c r="AJ227" s="18">
        <v>187.5</v>
      </c>
      <c r="AK227" s="18"/>
      <c r="AL227" s="18"/>
      <c r="AM227" s="18"/>
      <c r="AN227" s="18"/>
      <c r="AO227" s="19"/>
      <c r="AP227" s="19"/>
      <c r="AQ227" s="19"/>
      <c r="AR227" s="19"/>
      <c r="AS227" s="19"/>
      <c r="AT227" s="18">
        <v>187.5</v>
      </c>
      <c r="AU227" s="18"/>
      <c r="AV227" s="18"/>
      <c r="AW227" s="18"/>
      <c r="AX227" s="18"/>
      <c r="AY227" s="18">
        <v>181.25</v>
      </c>
      <c r="AZ227" s="18"/>
      <c r="BA227" s="18"/>
      <c r="BB227" s="18"/>
      <c r="BC227" s="18"/>
      <c r="BD227" s="18"/>
      <c r="BE227" s="18"/>
      <c r="BF227" s="18"/>
      <c r="BG227" s="18"/>
      <c r="BH227" s="18"/>
      <c r="BI227" s="18">
        <v>181.25</v>
      </c>
      <c r="BJ227" s="18"/>
      <c r="BK227" s="18"/>
      <c r="BL227" s="18"/>
      <c r="BM227" s="18"/>
      <c r="BN227" s="18">
        <f>AY227-AJ227</f>
        <v>-6.25</v>
      </c>
      <c r="BO227" s="18"/>
      <c r="BP227" s="18"/>
      <c r="BQ227" s="18"/>
      <c r="BR227" s="18"/>
      <c r="BS227" s="18"/>
      <c r="BT227" s="18"/>
      <c r="BU227" s="18"/>
      <c r="BV227" s="18"/>
      <c r="BW227" s="18"/>
      <c r="BX227" s="18">
        <f>BN227</f>
        <v>-6.25</v>
      </c>
      <c r="BY227" s="18"/>
      <c r="BZ227" s="18"/>
      <c r="CA227" s="18"/>
      <c r="CB227" s="18"/>
    </row>
    <row r="228" spans="1:80" s="4" customFormat="1" ht="12" customHeight="1">
      <c r="A228" s="17">
        <v>2</v>
      </c>
      <c r="B228" s="17"/>
      <c r="C228" s="20" t="s">
        <v>171</v>
      </c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2"/>
      <c r="Y228" s="23" t="s">
        <v>51</v>
      </c>
      <c r="Z228" s="23"/>
      <c r="AA228" s="23"/>
      <c r="AB228" s="23" t="s">
        <v>52</v>
      </c>
      <c r="AC228" s="23"/>
      <c r="AD228" s="23"/>
      <c r="AE228" s="23"/>
      <c r="AF228" s="23"/>
      <c r="AG228" s="23"/>
      <c r="AH228" s="23"/>
      <c r="AI228" s="23"/>
      <c r="AJ228" s="18">
        <v>3.29</v>
      </c>
      <c r="AK228" s="18"/>
      <c r="AL228" s="18"/>
      <c r="AM228" s="18"/>
      <c r="AN228" s="18"/>
      <c r="AO228" s="19"/>
      <c r="AP228" s="19"/>
      <c r="AQ228" s="19"/>
      <c r="AR228" s="19"/>
      <c r="AS228" s="19"/>
      <c r="AT228" s="18">
        <v>3.29</v>
      </c>
      <c r="AU228" s="18"/>
      <c r="AV228" s="18"/>
      <c r="AW228" s="18"/>
      <c r="AX228" s="18"/>
      <c r="AY228" s="18">
        <v>2.1</v>
      </c>
      <c r="AZ228" s="18"/>
      <c r="BA228" s="18"/>
      <c r="BB228" s="18"/>
      <c r="BC228" s="18"/>
      <c r="BD228" s="18"/>
      <c r="BE228" s="18"/>
      <c r="BF228" s="18"/>
      <c r="BG228" s="18"/>
      <c r="BH228" s="18"/>
      <c r="BI228" s="18">
        <v>2.1</v>
      </c>
      <c r="BJ228" s="18"/>
      <c r="BK228" s="18"/>
      <c r="BL228" s="18"/>
      <c r="BM228" s="18"/>
      <c r="BN228" s="18">
        <f>AY228-AJ228</f>
        <v>-1.19</v>
      </c>
      <c r="BO228" s="18"/>
      <c r="BP228" s="18"/>
      <c r="BQ228" s="18"/>
      <c r="BR228" s="18"/>
      <c r="BS228" s="18"/>
      <c r="BT228" s="18"/>
      <c r="BU228" s="18"/>
      <c r="BV228" s="18"/>
      <c r="BW228" s="18"/>
      <c r="BX228" s="18">
        <f>BN228</f>
        <v>-1.19</v>
      </c>
      <c r="BY228" s="18"/>
      <c r="BZ228" s="18"/>
      <c r="CA228" s="18"/>
      <c r="CB228" s="18"/>
    </row>
    <row r="229" spans="1:69" s="120" customFormat="1" ht="12.75" customHeight="1">
      <c r="A229" s="117" t="s">
        <v>228</v>
      </c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</row>
    <row r="230" spans="1:82" s="120" customFormat="1" ht="12.75" customHeight="1">
      <c r="A230" s="125" t="s">
        <v>176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  <c r="BX230" s="126"/>
      <c r="BY230" s="126"/>
      <c r="BZ230" s="126"/>
      <c r="CA230" s="126"/>
      <c r="CB230" s="126"/>
      <c r="CC230" s="126"/>
      <c r="CD230" s="126"/>
    </row>
    <row r="231" spans="1:90" s="12" customFormat="1" ht="36" customHeight="1">
      <c r="A231" s="15" t="s">
        <v>234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3"/>
      <c r="CD231" s="13"/>
      <c r="CE231" s="13"/>
      <c r="CF231" s="13"/>
      <c r="CG231" s="13"/>
      <c r="CH231" s="13"/>
      <c r="CI231" s="13"/>
      <c r="CJ231" s="13"/>
      <c r="CK231" s="13"/>
      <c r="CL231" s="14"/>
    </row>
    <row r="232" spans="1:69" s="11" customFormat="1" ht="11.25" customHeight="1">
      <c r="A232" s="51" t="s">
        <v>40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</row>
    <row r="233" spans="1:80" s="10" customFormat="1" ht="49.5" customHeight="1">
      <c r="A233" s="127" t="s">
        <v>235</v>
      </c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29"/>
      <c r="BZ233" s="129"/>
      <c r="CA233" s="129"/>
      <c r="CB233" s="129"/>
    </row>
    <row r="234" spans="1:80" s="11" customFormat="1" ht="15.75" customHeight="1">
      <c r="A234" s="55" t="s">
        <v>41</v>
      </c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</row>
    <row r="235" s="11" customFormat="1" ht="11.25" customHeight="1"/>
    <row r="236" s="11" customFormat="1" ht="11.25" customHeight="1"/>
    <row r="237" spans="1:80" ht="12" customHeight="1">
      <c r="A237" s="50" t="s">
        <v>53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2"/>
      <c r="Z237" s="2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2"/>
      <c r="AO237" s="2"/>
      <c r="AP237" s="2"/>
      <c r="AQ237" s="2"/>
      <c r="AR237" s="2"/>
      <c r="AS237" s="53" t="s">
        <v>217</v>
      </c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 ht="11.25" customHeigh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2"/>
      <c r="Z238" s="2"/>
      <c r="AA238" s="54" t="s">
        <v>42</v>
      </c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2"/>
      <c r="AN238" s="2"/>
      <c r="AO238" s="2"/>
      <c r="AP238" s="2"/>
      <c r="AQ238" s="2"/>
      <c r="AR238" s="2"/>
      <c r="AS238" s="54" t="s">
        <v>43</v>
      </c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 ht="11.25" customHeight="1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 ht="12" customHeight="1">
      <c r="A240" s="56" t="s">
        <v>54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2"/>
      <c r="Z240" s="2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2"/>
      <c r="AO240" s="2"/>
      <c r="AP240" s="2"/>
      <c r="AQ240" s="2"/>
      <c r="AR240" s="2"/>
      <c r="AS240" s="53" t="s">
        <v>218</v>
      </c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 ht="11.25" customHeight="1">
      <c r="A241" s="56" t="s">
        <v>55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2"/>
      <c r="Z241" s="2"/>
      <c r="AA241" s="54" t="s">
        <v>42</v>
      </c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2"/>
      <c r="AN241" s="2"/>
      <c r="AO241" s="2"/>
      <c r="AP241" s="2"/>
      <c r="AQ241" s="2"/>
      <c r="AR241" s="2"/>
      <c r="AS241" s="54" t="s">
        <v>43</v>
      </c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24" s="3" customFormat="1" ht="8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="3" customFormat="1" ht="8.25" customHeight="1"/>
    <row r="244" s="3" customFormat="1" ht="8.25" customHeight="1"/>
    <row r="245" spans="1:24" ht="11.25">
      <c r="A245" s="3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3"/>
      <c r="O245" s="8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1.25">
      <c r="A246" s="3"/>
      <c r="B246" s="49"/>
      <c r="C246" s="49"/>
      <c r="D246" s="49"/>
      <c r="E246" s="49"/>
      <c r="F246" s="49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</sheetData>
  <sheetProtection/>
  <mergeCells count="2084">
    <mergeCell ref="A230:CD230"/>
    <mergeCell ref="A97:B97"/>
    <mergeCell ref="A105:B105"/>
    <mergeCell ref="C105:X105"/>
    <mergeCell ref="A101:B101"/>
    <mergeCell ref="C99:X99"/>
    <mergeCell ref="C102:X102"/>
    <mergeCell ref="A102:B102"/>
    <mergeCell ref="A103:B103"/>
    <mergeCell ref="C103:X103"/>
    <mergeCell ref="A96:B96"/>
    <mergeCell ref="Y96:AA96"/>
    <mergeCell ref="AB96:AI96"/>
    <mergeCell ref="AB98:AI98"/>
    <mergeCell ref="C97:X97"/>
    <mergeCell ref="Y97:AA97"/>
    <mergeCell ref="A98:B98"/>
    <mergeCell ref="Y98:AA98"/>
    <mergeCell ref="AB102:AI102"/>
    <mergeCell ref="BI111:BM111"/>
    <mergeCell ref="Y104:AA104"/>
    <mergeCell ref="BI109:BM109"/>
    <mergeCell ref="BD106:BH106"/>
    <mergeCell ref="BI110:BM110"/>
    <mergeCell ref="Y106:AA106"/>
    <mergeCell ref="Y105:AA105"/>
    <mergeCell ref="AB104:AI104"/>
    <mergeCell ref="AO107:AS107"/>
    <mergeCell ref="AB105:AI105"/>
    <mergeCell ref="A116:B116"/>
    <mergeCell ref="C116:X116"/>
    <mergeCell ref="BD116:BH116"/>
    <mergeCell ref="AT115:AX115"/>
    <mergeCell ref="AT116:AX116"/>
    <mergeCell ref="AT112:AX112"/>
    <mergeCell ref="AJ122:AN122"/>
    <mergeCell ref="AJ125:AN125"/>
    <mergeCell ref="BI115:BM115"/>
    <mergeCell ref="BI125:BM125"/>
    <mergeCell ref="BI116:BM116"/>
    <mergeCell ref="BI121:BM121"/>
    <mergeCell ref="AY122:BC122"/>
    <mergeCell ref="Y107:AA107"/>
    <mergeCell ref="AY98:BC98"/>
    <mergeCell ref="AT98:AX98"/>
    <mergeCell ref="AY111:BC111"/>
    <mergeCell ref="Y108:AA108"/>
    <mergeCell ref="AT108:AX108"/>
    <mergeCell ref="AY108:BC108"/>
    <mergeCell ref="AY110:BC110"/>
    <mergeCell ref="Y103:AA103"/>
    <mergeCell ref="AO105:AS105"/>
    <mergeCell ref="BI96:BM96"/>
    <mergeCell ref="AT96:AX96"/>
    <mergeCell ref="BD94:BH94"/>
    <mergeCell ref="BI94:BM94"/>
    <mergeCell ref="AT94:AX94"/>
    <mergeCell ref="AY95:BC95"/>
    <mergeCell ref="AT95:AX95"/>
    <mergeCell ref="A99:B99"/>
    <mergeCell ref="C104:X104"/>
    <mergeCell ref="Y95:AA95"/>
    <mergeCell ref="AO94:AS94"/>
    <mergeCell ref="AJ97:AN97"/>
    <mergeCell ref="AJ94:AN94"/>
    <mergeCell ref="AO95:AS95"/>
    <mergeCell ref="C101:X101"/>
    <mergeCell ref="AO101:AS101"/>
    <mergeCell ref="AB101:AI101"/>
    <mergeCell ref="C95:X95"/>
    <mergeCell ref="AB95:AI95"/>
    <mergeCell ref="Y100:AA100"/>
    <mergeCell ref="Y99:AA99"/>
    <mergeCell ref="C100:X100"/>
    <mergeCell ref="AB97:AI97"/>
    <mergeCell ref="C98:X98"/>
    <mergeCell ref="AY101:BC101"/>
    <mergeCell ref="AT102:AX102"/>
    <mergeCell ref="AT99:AX99"/>
    <mergeCell ref="AO103:AS103"/>
    <mergeCell ref="AY103:BC103"/>
    <mergeCell ref="A93:B93"/>
    <mergeCell ref="AB91:AI91"/>
    <mergeCell ref="Y91:AA91"/>
    <mergeCell ref="AY96:BC96"/>
    <mergeCell ref="Y94:AA94"/>
    <mergeCell ref="AY93:BC93"/>
    <mergeCell ref="AY94:BC94"/>
    <mergeCell ref="AJ93:AN93"/>
    <mergeCell ref="AO93:AS93"/>
    <mergeCell ref="A95:B95"/>
    <mergeCell ref="AY91:BC91"/>
    <mergeCell ref="AY89:BC89"/>
    <mergeCell ref="C91:X91"/>
    <mergeCell ref="C93:X93"/>
    <mergeCell ref="C89:X89"/>
    <mergeCell ref="AB89:AI89"/>
    <mergeCell ref="A90:BQ90"/>
    <mergeCell ref="AO87:AS87"/>
    <mergeCell ref="BI87:BM87"/>
    <mergeCell ref="AT87:AX87"/>
    <mergeCell ref="BD87:BH87"/>
    <mergeCell ref="AY87:BC87"/>
    <mergeCell ref="AO91:AS91"/>
    <mergeCell ref="AT89:AX89"/>
    <mergeCell ref="AJ89:AN89"/>
    <mergeCell ref="AT93:AX93"/>
    <mergeCell ref="AO89:AS89"/>
    <mergeCell ref="BN93:BR93"/>
    <mergeCell ref="AY88:BC88"/>
    <mergeCell ref="BD88:BH88"/>
    <mergeCell ref="AJ88:AN88"/>
    <mergeCell ref="AO88:AS88"/>
    <mergeCell ref="BI88:BM88"/>
    <mergeCell ref="BN88:BR88"/>
    <mergeCell ref="BI93:BM93"/>
    <mergeCell ref="BD93:BH93"/>
    <mergeCell ref="AJ91:AN91"/>
    <mergeCell ref="AT88:AX88"/>
    <mergeCell ref="AB93:AI93"/>
    <mergeCell ref="BN94:BR94"/>
    <mergeCell ref="BI91:BM91"/>
    <mergeCell ref="BN91:BR91"/>
    <mergeCell ref="AT91:AX91"/>
    <mergeCell ref="A92:CB92"/>
    <mergeCell ref="BS91:BW91"/>
    <mergeCell ref="BX88:CB88"/>
    <mergeCell ref="AB88:AI88"/>
    <mergeCell ref="AT86:AX86"/>
    <mergeCell ref="AT84:AX84"/>
    <mergeCell ref="AY84:BC84"/>
    <mergeCell ref="AJ84:AN84"/>
    <mergeCell ref="AJ85:AN85"/>
    <mergeCell ref="AO85:AS85"/>
    <mergeCell ref="AT85:AX85"/>
    <mergeCell ref="AY85:BC85"/>
    <mergeCell ref="AB84:AI84"/>
    <mergeCell ref="AJ86:AN86"/>
    <mergeCell ref="AO86:AS86"/>
    <mergeCell ref="AO84:AS84"/>
    <mergeCell ref="AB85:AI85"/>
    <mergeCell ref="AY83:BC83"/>
    <mergeCell ref="AO83:AS83"/>
    <mergeCell ref="A80:BQ80"/>
    <mergeCell ref="A83:B83"/>
    <mergeCell ref="AT83:AX83"/>
    <mergeCell ref="Y83:AA83"/>
    <mergeCell ref="AB83:AI83"/>
    <mergeCell ref="AB82:AI82"/>
    <mergeCell ref="AJ83:AN83"/>
    <mergeCell ref="AO82:AS82"/>
    <mergeCell ref="A87:B87"/>
    <mergeCell ref="C87:X87"/>
    <mergeCell ref="Y87:AA87"/>
    <mergeCell ref="AB87:AI87"/>
    <mergeCell ref="A88:B88"/>
    <mergeCell ref="C88:X88"/>
    <mergeCell ref="A91:B91"/>
    <mergeCell ref="Y88:AA88"/>
    <mergeCell ref="A89:B89"/>
    <mergeCell ref="BX86:CB86"/>
    <mergeCell ref="BN86:BR86"/>
    <mergeCell ref="BS86:BW86"/>
    <mergeCell ref="BD91:BH91"/>
    <mergeCell ref="BX91:CB91"/>
    <mergeCell ref="BI86:BM86"/>
    <mergeCell ref="BX87:CB87"/>
    <mergeCell ref="BS87:BW87"/>
    <mergeCell ref="BN87:BR87"/>
    <mergeCell ref="BD89:BH89"/>
    <mergeCell ref="BD79:BH79"/>
    <mergeCell ref="C75:X75"/>
    <mergeCell ref="Y75:AA75"/>
    <mergeCell ref="AT75:AX75"/>
    <mergeCell ref="AJ75:AN75"/>
    <mergeCell ref="AO75:AS75"/>
    <mergeCell ref="BD75:BH75"/>
    <mergeCell ref="C78:X78"/>
    <mergeCell ref="Y78:AA78"/>
    <mergeCell ref="AY77:BC77"/>
    <mergeCell ref="BX72:CB72"/>
    <mergeCell ref="BX78:CB78"/>
    <mergeCell ref="BS72:BW72"/>
    <mergeCell ref="BX77:CB77"/>
    <mergeCell ref="BX73:CB73"/>
    <mergeCell ref="BX74:CB74"/>
    <mergeCell ref="BX76:CB76"/>
    <mergeCell ref="BX75:CB75"/>
    <mergeCell ref="BS73:BW73"/>
    <mergeCell ref="BD74:BH74"/>
    <mergeCell ref="BD76:BH76"/>
    <mergeCell ref="BX85:CB85"/>
    <mergeCell ref="BD83:BH83"/>
    <mergeCell ref="BI84:BM84"/>
    <mergeCell ref="BX79:CB79"/>
    <mergeCell ref="BX83:CB83"/>
    <mergeCell ref="BI83:BM83"/>
    <mergeCell ref="BN83:BR83"/>
    <mergeCell ref="BI78:BM78"/>
    <mergeCell ref="A84:B84"/>
    <mergeCell ref="A82:B82"/>
    <mergeCell ref="C82:X82"/>
    <mergeCell ref="Y82:AA82"/>
    <mergeCell ref="C83:X83"/>
    <mergeCell ref="C84:X84"/>
    <mergeCell ref="AT82:AX82"/>
    <mergeCell ref="A75:B75"/>
    <mergeCell ref="BN79:BR79"/>
    <mergeCell ref="BN75:BR75"/>
    <mergeCell ref="BN78:BR78"/>
    <mergeCell ref="AO77:AS77"/>
    <mergeCell ref="AY75:BC75"/>
    <mergeCell ref="BI75:BM75"/>
    <mergeCell ref="BD78:BH78"/>
    <mergeCell ref="C77:X77"/>
    <mergeCell ref="BD82:BH82"/>
    <mergeCell ref="BS83:BW83"/>
    <mergeCell ref="BS84:BW84"/>
    <mergeCell ref="AT76:AX76"/>
    <mergeCell ref="BI77:BM77"/>
    <mergeCell ref="BN77:BR77"/>
    <mergeCell ref="AY76:BC76"/>
    <mergeCell ref="AT77:AX77"/>
    <mergeCell ref="BS76:BW76"/>
    <mergeCell ref="BS77:BW77"/>
    <mergeCell ref="AK39:AP39"/>
    <mergeCell ref="AE40:AJ40"/>
    <mergeCell ref="BX82:CB82"/>
    <mergeCell ref="BI82:BM82"/>
    <mergeCell ref="BN82:BR82"/>
    <mergeCell ref="AY78:BC78"/>
    <mergeCell ref="AY82:BC82"/>
    <mergeCell ref="BS82:BW82"/>
    <mergeCell ref="BS79:BW79"/>
    <mergeCell ref="AY79:BC79"/>
    <mergeCell ref="A72:B72"/>
    <mergeCell ref="C73:X73"/>
    <mergeCell ref="AW38:BB38"/>
    <mergeCell ref="A28:B29"/>
    <mergeCell ref="S35:AJ35"/>
    <mergeCell ref="Y42:AD42"/>
    <mergeCell ref="Y38:AD38"/>
    <mergeCell ref="AQ36:AV36"/>
    <mergeCell ref="AK38:AP38"/>
    <mergeCell ref="AK37:AP37"/>
    <mergeCell ref="A77:B77"/>
    <mergeCell ref="AB76:AI76"/>
    <mergeCell ref="AJ76:AN76"/>
    <mergeCell ref="A73:B73"/>
    <mergeCell ref="AB77:AI77"/>
    <mergeCell ref="A5:BQ5"/>
    <mergeCell ref="A6:BQ6"/>
    <mergeCell ref="B9:I9"/>
    <mergeCell ref="K9:BE9"/>
    <mergeCell ref="BH9:BP9"/>
    <mergeCell ref="A78:B78"/>
    <mergeCell ref="A79:B79"/>
    <mergeCell ref="C79:X79"/>
    <mergeCell ref="BH36:BL36"/>
    <mergeCell ref="A35:B36"/>
    <mergeCell ref="C35:R36"/>
    <mergeCell ref="AK36:AP36"/>
    <mergeCell ref="AW36:BB36"/>
    <mergeCell ref="BH39:BL39"/>
    <mergeCell ref="BH38:BL38"/>
    <mergeCell ref="A37:B37"/>
    <mergeCell ref="AW37:BB37"/>
    <mergeCell ref="BH37:BL37"/>
    <mergeCell ref="BC37:BG37"/>
    <mergeCell ref="C37:R37"/>
    <mergeCell ref="AQ37:AV37"/>
    <mergeCell ref="AE37:AJ37"/>
    <mergeCell ref="BD1:BR1"/>
    <mergeCell ref="BD2:BR2"/>
    <mergeCell ref="BD3:BR3"/>
    <mergeCell ref="BD4:BV4"/>
    <mergeCell ref="AB69:AI69"/>
    <mergeCell ref="Y73:AA73"/>
    <mergeCell ref="AB73:AI73"/>
    <mergeCell ref="AE43:AJ43"/>
    <mergeCell ref="AB59:AI59"/>
    <mergeCell ref="AB62:AI62"/>
    <mergeCell ref="Y57:AA58"/>
    <mergeCell ref="AB72:AI72"/>
    <mergeCell ref="AJ72:AN72"/>
    <mergeCell ref="B15:I15"/>
    <mergeCell ref="A19:B20"/>
    <mergeCell ref="C21:BQ21"/>
    <mergeCell ref="A21:B21"/>
    <mergeCell ref="T15:Z15"/>
    <mergeCell ref="AB15:BE15"/>
    <mergeCell ref="K15:R15"/>
    <mergeCell ref="BH15:BP15"/>
    <mergeCell ref="A76:B76"/>
    <mergeCell ref="BN74:BR74"/>
    <mergeCell ref="AJ77:AN77"/>
    <mergeCell ref="BD77:BH77"/>
    <mergeCell ref="AO76:AS76"/>
    <mergeCell ref="AJ74:AN74"/>
    <mergeCell ref="A74:B74"/>
    <mergeCell ref="C74:X74"/>
    <mergeCell ref="Y76:AA76"/>
    <mergeCell ref="Y77:AA77"/>
    <mergeCell ref="BI64:BM64"/>
    <mergeCell ref="AQ43:AV43"/>
    <mergeCell ref="BC35:BQ35"/>
    <mergeCell ref="AJ73:AN73"/>
    <mergeCell ref="AY73:BC73"/>
    <mergeCell ref="AQ38:AV38"/>
    <mergeCell ref="BM37:BQ37"/>
    <mergeCell ref="BM39:BQ39"/>
    <mergeCell ref="BM38:BQ38"/>
    <mergeCell ref="AW41:BB41"/>
    <mergeCell ref="K12:BE12"/>
    <mergeCell ref="BH13:BP13"/>
    <mergeCell ref="B12:I12"/>
    <mergeCell ref="BH12:BP12"/>
    <mergeCell ref="B13:I13"/>
    <mergeCell ref="K13:BE13"/>
    <mergeCell ref="BX64:CB64"/>
    <mergeCell ref="A44:BQ44"/>
    <mergeCell ref="AB16:BE16"/>
    <mergeCell ref="C28:BQ29"/>
    <mergeCell ref="Y36:AD36"/>
    <mergeCell ref="AK35:BB35"/>
    <mergeCell ref="BH16:BP16"/>
    <mergeCell ref="T16:Z16"/>
    <mergeCell ref="AE36:AJ36"/>
    <mergeCell ref="A33:BL33"/>
    <mergeCell ref="B10:I10"/>
    <mergeCell ref="K10:BE10"/>
    <mergeCell ref="A31:B31"/>
    <mergeCell ref="B16:I16"/>
    <mergeCell ref="C31:BQ31"/>
    <mergeCell ref="A30:B30"/>
    <mergeCell ref="C30:BQ30"/>
    <mergeCell ref="A17:BL17"/>
    <mergeCell ref="C19:BQ20"/>
    <mergeCell ref="A24:BQ24"/>
    <mergeCell ref="BH10:BP10"/>
    <mergeCell ref="S37:X37"/>
    <mergeCell ref="Y37:AD37"/>
    <mergeCell ref="BM34:BQ34"/>
    <mergeCell ref="BM36:BQ36"/>
    <mergeCell ref="A23:BQ23"/>
    <mergeCell ref="A26:BL26"/>
    <mergeCell ref="BC36:BG36"/>
    <mergeCell ref="K16:R16"/>
    <mergeCell ref="S36:X36"/>
    <mergeCell ref="AQ39:AV39"/>
    <mergeCell ref="BC38:BG38"/>
    <mergeCell ref="C76:X76"/>
    <mergeCell ref="AB64:AI64"/>
    <mergeCell ref="AN50:AR50"/>
    <mergeCell ref="AD53:AH53"/>
    <mergeCell ref="AW43:BB43"/>
    <mergeCell ref="AE38:AJ38"/>
    <mergeCell ref="S43:X43"/>
    <mergeCell ref="AJ64:AN64"/>
    <mergeCell ref="Y68:AA68"/>
    <mergeCell ref="AX50:BB50"/>
    <mergeCell ref="C51:AC51"/>
    <mergeCell ref="AN53:AR53"/>
    <mergeCell ref="AT59:AX59"/>
    <mergeCell ref="AT68:AX68"/>
    <mergeCell ref="AT64:AX64"/>
    <mergeCell ref="AI52:AM52"/>
    <mergeCell ref="Y64:AA64"/>
    <mergeCell ref="BC43:BG43"/>
    <mergeCell ref="BH43:BL43"/>
    <mergeCell ref="BP52:BS52"/>
    <mergeCell ref="BP51:BS51"/>
    <mergeCell ref="BH52:BK52"/>
    <mergeCell ref="AS49:BG49"/>
    <mergeCell ref="BH51:BK51"/>
    <mergeCell ref="A47:BL47"/>
    <mergeCell ref="AI50:AM50"/>
    <mergeCell ref="A43:R43"/>
    <mergeCell ref="BS58:BW58"/>
    <mergeCell ref="BS59:BW59"/>
    <mergeCell ref="Y59:AA59"/>
    <mergeCell ref="BI58:BM58"/>
    <mergeCell ref="BD58:BH58"/>
    <mergeCell ref="A51:B51"/>
    <mergeCell ref="BM48:BQ48"/>
    <mergeCell ref="C49:AC50"/>
    <mergeCell ref="BP50:BS50"/>
    <mergeCell ref="BC50:BG50"/>
    <mergeCell ref="BH49:BS49"/>
    <mergeCell ref="BL50:BO50"/>
    <mergeCell ref="AD49:AR49"/>
    <mergeCell ref="BM43:BQ43"/>
    <mergeCell ref="AD51:AH51"/>
    <mergeCell ref="AY58:BC58"/>
    <mergeCell ref="A41:B41"/>
    <mergeCell ref="C41:R41"/>
    <mergeCell ref="S41:X41"/>
    <mergeCell ref="Y41:AD41"/>
    <mergeCell ref="A49:B50"/>
    <mergeCell ref="BM42:BQ42"/>
    <mergeCell ref="BH50:BK50"/>
    <mergeCell ref="AK43:AP43"/>
    <mergeCell ref="AD50:AH50"/>
    <mergeCell ref="AK42:AP42"/>
    <mergeCell ref="S39:X39"/>
    <mergeCell ref="AK41:AP41"/>
    <mergeCell ref="S40:X40"/>
    <mergeCell ref="Y40:AD40"/>
    <mergeCell ref="AK40:AP40"/>
    <mergeCell ref="Y43:AD43"/>
    <mergeCell ref="Y39:AD39"/>
    <mergeCell ref="BH41:BL41"/>
    <mergeCell ref="BH42:BL42"/>
    <mergeCell ref="AE42:AJ42"/>
    <mergeCell ref="BC39:BG39"/>
    <mergeCell ref="AW39:BB39"/>
    <mergeCell ref="AW40:BB40"/>
    <mergeCell ref="AQ41:AV41"/>
    <mergeCell ref="BC41:BG41"/>
    <mergeCell ref="BC40:BG40"/>
    <mergeCell ref="AQ40:AV40"/>
    <mergeCell ref="A40:B40"/>
    <mergeCell ref="C40:R40"/>
    <mergeCell ref="BH40:BL40"/>
    <mergeCell ref="A42:B42"/>
    <mergeCell ref="C42:R42"/>
    <mergeCell ref="S42:X42"/>
    <mergeCell ref="AE41:AJ41"/>
    <mergeCell ref="BC42:BG42"/>
    <mergeCell ref="AW42:BB42"/>
    <mergeCell ref="AQ42:AV42"/>
    <mergeCell ref="BM40:BQ40"/>
    <mergeCell ref="AX53:BB53"/>
    <mergeCell ref="AI51:AM51"/>
    <mergeCell ref="AS51:AW51"/>
    <mergeCell ref="AS53:AW53"/>
    <mergeCell ref="BC52:BG52"/>
    <mergeCell ref="BM41:BQ41"/>
    <mergeCell ref="AS50:AW50"/>
    <mergeCell ref="AN51:AR51"/>
    <mergeCell ref="AX51:BB51"/>
    <mergeCell ref="S38:X38"/>
    <mergeCell ref="A38:B38"/>
    <mergeCell ref="C38:R38"/>
    <mergeCell ref="AE39:AJ39"/>
    <mergeCell ref="A39:B39"/>
    <mergeCell ref="C39:R39"/>
    <mergeCell ref="C52:AC52"/>
    <mergeCell ref="C53:AC53"/>
    <mergeCell ref="AI53:AM53"/>
    <mergeCell ref="C57:X58"/>
    <mergeCell ref="AD52:AH52"/>
    <mergeCell ref="BC51:BG51"/>
    <mergeCell ref="BI59:BM59"/>
    <mergeCell ref="BC53:BG53"/>
    <mergeCell ref="AO59:AS59"/>
    <mergeCell ref="AY57:BM57"/>
    <mergeCell ref="BL52:BO52"/>
    <mergeCell ref="AN52:AR52"/>
    <mergeCell ref="AS52:AW52"/>
    <mergeCell ref="AX52:BB52"/>
    <mergeCell ref="BL53:BO53"/>
    <mergeCell ref="A55:BQ55"/>
    <mergeCell ref="AJ57:AX57"/>
    <mergeCell ref="AB57:AI58"/>
    <mergeCell ref="A57:B58"/>
    <mergeCell ref="AJ58:AN58"/>
    <mergeCell ref="A53:B53"/>
    <mergeCell ref="A67:B67"/>
    <mergeCell ref="C67:X67"/>
    <mergeCell ref="Y67:AA67"/>
    <mergeCell ref="AB67:AI67"/>
    <mergeCell ref="C62:X62"/>
    <mergeCell ref="A62:B62"/>
    <mergeCell ref="Y63:AA63"/>
    <mergeCell ref="C63:X63"/>
    <mergeCell ref="A63:B63"/>
    <mergeCell ref="AO64:AS64"/>
    <mergeCell ref="BN67:BR67"/>
    <mergeCell ref="BN65:BR65"/>
    <mergeCell ref="BI65:BM65"/>
    <mergeCell ref="BI66:BM66"/>
    <mergeCell ref="BD67:BH67"/>
    <mergeCell ref="AT67:AX67"/>
    <mergeCell ref="AO67:AS67"/>
    <mergeCell ref="AY65:BC65"/>
    <mergeCell ref="AO66:AS66"/>
    <mergeCell ref="A85:B85"/>
    <mergeCell ref="C85:X85"/>
    <mergeCell ref="Y85:AA85"/>
    <mergeCell ref="BX68:CB68"/>
    <mergeCell ref="A70:BQ70"/>
    <mergeCell ref="A68:B68"/>
    <mergeCell ref="AO72:AS72"/>
    <mergeCell ref="A71:CB71"/>
    <mergeCell ref="AT72:AX72"/>
    <mergeCell ref="AY72:BC72"/>
    <mergeCell ref="AT73:AX73"/>
    <mergeCell ref="Y72:AA72"/>
    <mergeCell ref="C72:X72"/>
    <mergeCell ref="BN72:BR72"/>
    <mergeCell ref="BI73:BM73"/>
    <mergeCell ref="BN73:BR73"/>
    <mergeCell ref="BI72:BM72"/>
    <mergeCell ref="BD73:BH73"/>
    <mergeCell ref="AO73:AS73"/>
    <mergeCell ref="BD72:BH72"/>
    <mergeCell ref="AS241:BM241"/>
    <mergeCell ref="A241:X241"/>
    <mergeCell ref="A238:X238"/>
    <mergeCell ref="A239:X239"/>
    <mergeCell ref="A240:X240"/>
    <mergeCell ref="AA240:AM240"/>
    <mergeCell ref="B246:F246"/>
    <mergeCell ref="A237:X237"/>
    <mergeCell ref="A232:BQ232"/>
    <mergeCell ref="B245:M245"/>
    <mergeCell ref="AS240:BM240"/>
    <mergeCell ref="AS237:BM237"/>
    <mergeCell ref="AS238:BM238"/>
    <mergeCell ref="AA238:AL238"/>
    <mergeCell ref="AA241:AL241"/>
    <mergeCell ref="A234:CB234"/>
    <mergeCell ref="A233:CB233"/>
    <mergeCell ref="AJ82:AN82"/>
    <mergeCell ref="AB94:AI94"/>
    <mergeCell ref="Y84:AA84"/>
    <mergeCell ref="A86:B86"/>
    <mergeCell ref="C86:X86"/>
    <mergeCell ref="Y86:AA86"/>
    <mergeCell ref="AB86:AI86"/>
    <mergeCell ref="A94:B94"/>
    <mergeCell ref="C94:X94"/>
    <mergeCell ref="AA237:AM237"/>
    <mergeCell ref="Y89:AA89"/>
    <mergeCell ref="AB75:AI75"/>
    <mergeCell ref="AO78:AS78"/>
    <mergeCell ref="AB79:AI79"/>
    <mergeCell ref="Y93:AA93"/>
    <mergeCell ref="AJ87:AN87"/>
    <mergeCell ref="Y101:AA101"/>
    <mergeCell ref="AO96:AS96"/>
    <mergeCell ref="AJ95:AN95"/>
    <mergeCell ref="AJ67:AN67"/>
    <mergeCell ref="Y69:AA69"/>
    <mergeCell ref="A59:B59"/>
    <mergeCell ref="C59:X59"/>
    <mergeCell ref="AJ62:AN62"/>
    <mergeCell ref="Y60:AA60"/>
    <mergeCell ref="AB60:AI60"/>
    <mergeCell ref="AJ60:AN60"/>
    <mergeCell ref="A60:B60"/>
    <mergeCell ref="C60:X60"/>
    <mergeCell ref="A52:B52"/>
    <mergeCell ref="A66:B66"/>
    <mergeCell ref="BD65:BH65"/>
    <mergeCell ref="C64:X64"/>
    <mergeCell ref="AY64:BC64"/>
    <mergeCell ref="AB66:AI66"/>
    <mergeCell ref="AT66:AX66"/>
    <mergeCell ref="AO65:AS65"/>
    <mergeCell ref="A65:B65"/>
    <mergeCell ref="AJ65:AN65"/>
    <mergeCell ref="BI63:BM63"/>
    <mergeCell ref="Y62:AA62"/>
    <mergeCell ref="AY62:BC62"/>
    <mergeCell ref="BI60:BM60"/>
    <mergeCell ref="AY60:BC60"/>
    <mergeCell ref="AT63:AX63"/>
    <mergeCell ref="AY63:BC63"/>
    <mergeCell ref="AO60:AS60"/>
    <mergeCell ref="AJ63:AN63"/>
    <mergeCell ref="BD62:BH62"/>
    <mergeCell ref="AO62:AS62"/>
    <mergeCell ref="AT60:AX60"/>
    <mergeCell ref="BX63:CB63"/>
    <mergeCell ref="BX60:CB60"/>
    <mergeCell ref="C66:X66"/>
    <mergeCell ref="C65:X65"/>
    <mergeCell ref="BN60:BR60"/>
    <mergeCell ref="AT62:AX62"/>
    <mergeCell ref="BN64:BR64"/>
    <mergeCell ref="AT65:AX65"/>
    <mergeCell ref="AO63:AS63"/>
    <mergeCell ref="AB63:AI63"/>
    <mergeCell ref="AJ59:AN59"/>
    <mergeCell ref="BN57:CB57"/>
    <mergeCell ref="BX59:CB59"/>
    <mergeCell ref="BD66:BH66"/>
    <mergeCell ref="BS65:BW65"/>
    <mergeCell ref="BS60:BW60"/>
    <mergeCell ref="A61:CB61"/>
    <mergeCell ref="AJ66:AN66"/>
    <mergeCell ref="Y65:AA65"/>
    <mergeCell ref="AB65:AI65"/>
    <mergeCell ref="BL51:BO51"/>
    <mergeCell ref="AO58:AS58"/>
    <mergeCell ref="AT58:AX58"/>
    <mergeCell ref="BD60:BH60"/>
    <mergeCell ref="BN59:BR59"/>
    <mergeCell ref="BP53:BS53"/>
    <mergeCell ref="BH53:BK53"/>
    <mergeCell ref="AY59:BC59"/>
    <mergeCell ref="BN58:BR58"/>
    <mergeCell ref="BD59:BH59"/>
    <mergeCell ref="AY74:BC74"/>
    <mergeCell ref="AB74:AI74"/>
    <mergeCell ref="BS62:BW62"/>
    <mergeCell ref="BI62:BM62"/>
    <mergeCell ref="BN62:BR62"/>
    <mergeCell ref="BS64:BW64"/>
    <mergeCell ref="BS67:BW67"/>
    <mergeCell ref="BS63:BW63"/>
    <mergeCell ref="BD63:BH63"/>
    <mergeCell ref="BN63:BR63"/>
    <mergeCell ref="AO79:AS79"/>
    <mergeCell ref="AT79:AX79"/>
    <mergeCell ref="Y74:AA74"/>
    <mergeCell ref="AO74:AS74"/>
    <mergeCell ref="AT74:AX74"/>
    <mergeCell ref="AJ78:AN78"/>
    <mergeCell ref="AB78:AI78"/>
    <mergeCell ref="Y79:AA79"/>
    <mergeCell ref="BI76:BM76"/>
    <mergeCell ref="BX69:CB69"/>
    <mergeCell ref="BX66:CB66"/>
    <mergeCell ref="BN68:BR68"/>
    <mergeCell ref="BN66:BR66"/>
    <mergeCell ref="BI74:BM74"/>
    <mergeCell ref="BS74:BW74"/>
    <mergeCell ref="BS66:BW66"/>
    <mergeCell ref="BI67:BM67"/>
    <mergeCell ref="BS75:BW75"/>
    <mergeCell ref="BS89:BW89"/>
    <mergeCell ref="BN84:BR84"/>
    <mergeCell ref="BS88:BW88"/>
    <mergeCell ref="BX67:CB67"/>
    <mergeCell ref="BN76:BR76"/>
    <mergeCell ref="A81:CB81"/>
    <mergeCell ref="BS78:BW78"/>
    <mergeCell ref="BI79:BM79"/>
    <mergeCell ref="AT78:AX78"/>
    <mergeCell ref="AJ79:AN79"/>
    <mergeCell ref="BS68:BW68"/>
    <mergeCell ref="BI68:BM68"/>
    <mergeCell ref="AO69:AS69"/>
    <mergeCell ref="BD68:BH68"/>
    <mergeCell ref="AT69:AX69"/>
    <mergeCell ref="BS69:BW69"/>
    <mergeCell ref="AO68:AS68"/>
    <mergeCell ref="BD69:BH69"/>
    <mergeCell ref="BN69:BR69"/>
    <mergeCell ref="AY66:BC66"/>
    <mergeCell ref="AY69:BC69"/>
    <mergeCell ref="AY67:BC67"/>
    <mergeCell ref="AY68:BC68"/>
    <mergeCell ref="BS96:BW96"/>
    <mergeCell ref="BX96:CB96"/>
    <mergeCell ref="BX93:CB93"/>
    <mergeCell ref="BS93:BW93"/>
    <mergeCell ref="BS94:BW94"/>
    <mergeCell ref="BX94:CB94"/>
    <mergeCell ref="BS95:BW95"/>
    <mergeCell ref="BX108:CB108"/>
    <mergeCell ref="BX109:CB109"/>
    <mergeCell ref="BX99:CB99"/>
    <mergeCell ref="BX58:CB58"/>
    <mergeCell ref="BX62:CB62"/>
    <mergeCell ref="BX97:CB97"/>
    <mergeCell ref="BX107:CB107"/>
    <mergeCell ref="BX84:CB84"/>
    <mergeCell ref="BX95:CB95"/>
    <mergeCell ref="BX65:CB65"/>
    <mergeCell ref="A64:B64"/>
    <mergeCell ref="C69:X69"/>
    <mergeCell ref="C68:X68"/>
    <mergeCell ref="BI69:BM69"/>
    <mergeCell ref="A69:B69"/>
    <mergeCell ref="AJ69:AN69"/>
    <mergeCell ref="BD64:BH64"/>
    <mergeCell ref="Y66:AA66"/>
    <mergeCell ref="AB68:AI68"/>
    <mergeCell ref="AJ68:AN68"/>
    <mergeCell ref="BS106:BW106"/>
    <mergeCell ref="BX106:CB106"/>
    <mergeCell ref="BS99:BW99"/>
    <mergeCell ref="BX98:CB98"/>
    <mergeCell ref="BS103:BW103"/>
    <mergeCell ref="BX105:CB105"/>
    <mergeCell ref="BX101:CB101"/>
    <mergeCell ref="BX102:CB102"/>
    <mergeCell ref="BX103:CB103"/>
    <mergeCell ref="BX104:CB104"/>
    <mergeCell ref="BS179:BW179"/>
    <mergeCell ref="BS110:BW110"/>
    <mergeCell ref="BS114:BW114"/>
    <mergeCell ref="BS125:BW125"/>
    <mergeCell ref="BS113:BW113"/>
    <mergeCell ref="BS117:BW117"/>
    <mergeCell ref="BS178:BW178"/>
    <mergeCell ref="BS115:BW115"/>
    <mergeCell ref="BS180:BW180"/>
    <mergeCell ref="BS97:BW97"/>
    <mergeCell ref="BS98:BW98"/>
    <mergeCell ref="BS123:BW123"/>
    <mergeCell ref="BS111:BW111"/>
    <mergeCell ref="BS108:BW108"/>
    <mergeCell ref="BS109:BW109"/>
    <mergeCell ref="A120:CB120"/>
    <mergeCell ref="Y102:AA102"/>
    <mergeCell ref="BX180:CB180"/>
    <mergeCell ref="BX179:CB179"/>
    <mergeCell ref="BX124:CB124"/>
    <mergeCell ref="BX111:CB111"/>
    <mergeCell ref="BX114:CB114"/>
    <mergeCell ref="BX115:CB115"/>
    <mergeCell ref="BX122:CB122"/>
    <mergeCell ref="BX178:CB178"/>
    <mergeCell ref="BX176:CB176"/>
    <mergeCell ref="BX113:CB113"/>
    <mergeCell ref="BX116:CB116"/>
    <mergeCell ref="BN89:BR89"/>
    <mergeCell ref="BD84:BH84"/>
    <mergeCell ref="AY86:BC86"/>
    <mergeCell ref="BD86:BH86"/>
    <mergeCell ref="BN85:BR85"/>
    <mergeCell ref="BS85:BW85"/>
    <mergeCell ref="BD85:BH85"/>
    <mergeCell ref="BI85:BM85"/>
    <mergeCell ref="BX126:CB126"/>
    <mergeCell ref="BX125:CB125"/>
    <mergeCell ref="BS124:BW124"/>
    <mergeCell ref="BX89:CB89"/>
    <mergeCell ref="BI89:BM89"/>
    <mergeCell ref="BX123:CB123"/>
    <mergeCell ref="BX100:CB100"/>
    <mergeCell ref="BS104:BW104"/>
    <mergeCell ref="BN124:BR124"/>
    <mergeCell ref="BI114:BM114"/>
    <mergeCell ref="BS107:BW107"/>
    <mergeCell ref="BI108:BM108"/>
    <mergeCell ref="BN107:BR107"/>
    <mergeCell ref="BI107:BM107"/>
    <mergeCell ref="BI112:BM112"/>
    <mergeCell ref="BS112:BW112"/>
    <mergeCell ref="BN113:BR113"/>
    <mergeCell ref="BS102:BW102"/>
    <mergeCell ref="BN102:BR102"/>
    <mergeCell ref="BN100:BR100"/>
    <mergeCell ref="BS101:BW101"/>
    <mergeCell ref="BS100:BW100"/>
    <mergeCell ref="AB116:AI116"/>
    <mergeCell ref="BD95:BH95"/>
    <mergeCell ref="BN108:BR108"/>
    <mergeCell ref="A104:B104"/>
    <mergeCell ref="BI100:BM100"/>
    <mergeCell ref="AO104:AS104"/>
    <mergeCell ref="BI102:BM102"/>
    <mergeCell ref="AT104:AX104"/>
    <mergeCell ref="BD104:BH104"/>
    <mergeCell ref="A100:B100"/>
    <mergeCell ref="AB115:AI115"/>
    <mergeCell ref="AB114:AI114"/>
    <mergeCell ref="AJ101:AN101"/>
    <mergeCell ref="Y176:AA176"/>
    <mergeCell ref="AB176:AI176"/>
    <mergeCell ref="AJ176:AN176"/>
    <mergeCell ref="Y109:AA109"/>
    <mergeCell ref="AB109:AI109"/>
    <mergeCell ref="Y110:AA110"/>
    <mergeCell ref="AJ103:AN103"/>
    <mergeCell ref="BN95:BR95"/>
    <mergeCell ref="BI98:BM98"/>
    <mergeCell ref="BI95:BM95"/>
    <mergeCell ref="AO176:AS176"/>
    <mergeCell ref="AY124:BC124"/>
    <mergeCell ref="AO115:AS115"/>
    <mergeCell ref="AY112:BC112"/>
    <mergeCell ref="AO112:AS112"/>
    <mergeCell ref="BN96:BR96"/>
    <mergeCell ref="BN104:BR104"/>
    <mergeCell ref="BD152:BH152"/>
    <mergeCell ref="BD157:BH157"/>
    <mergeCell ref="BD166:BH166"/>
    <mergeCell ref="BN99:BR99"/>
    <mergeCell ref="BI99:BM99"/>
    <mergeCell ref="BD100:BH100"/>
    <mergeCell ref="BD103:BH103"/>
    <mergeCell ref="BI104:BM104"/>
    <mergeCell ref="BN114:BR114"/>
    <mergeCell ref="BN123:BR123"/>
    <mergeCell ref="BD114:BH114"/>
    <mergeCell ref="AY121:BC121"/>
    <mergeCell ref="BD107:BH107"/>
    <mergeCell ref="BD108:BH108"/>
    <mergeCell ref="BD110:BH110"/>
    <mergeCell ref="AY115:BC115"/>
    <mergeCell ref="AY109:BC109"/>
    <mergeCell ref="BD113:BH113"/>
    <mergeCell ref="BD121:BH121"/>
    <mergeCell ref="BD109:BH109"/>
    <mergeCell ref="AJ115:AN115"/>
    <mergeCell ref="C176:X176"/>
    <mergeCell ref="AY104:BC104"/>
    <mergeCell ref="AT106:AX106"/>
    <mergeCell ref="AJ106:AN106"/>
    <mergeCell ref="AT111:AX111"/>
    <mergeCell ref="AO106:AS106"/>
    <mergeCell ref="AY105:BC105"/>
    <mergeCell ref="AY106:BC106"/>
    <mergeCell ref="AY107:BC107"/>
    <mergeCell ref="A112:B112"/>
    <mergeCell ref="AB100:AI100"/>
    <mergeCell ref="AJ100:AN100"/>
    <mergeCell ref="AB107:AI107"/>
    <mergeCell ref="AJ107:AN107"/>
    <mergeCell ref="Y112:AA112"/>
    <mergeCell ref="AJ104:AN104"/>
    <mergeCell ref="AB112:AI112"/>
    <mergeCell ref="AJ102:AN102"/>
    <mergeCell ref="AB106:AI106"/>
    <mergeCell ref="A110:B110"/>
    <mergeCell ref="A108:B108"/>
    <mergeCell ref="A111:B111"/>
    <mergeCell ref="AJ96:AN96"/>
    <mergeCell ref="C96:X96"/>
    <mergeCell ref="AB103:AI103"/>
    <mergeCell ref="A109:B109"/>
    <mergeCell ref="A106:B106"/>
    <mergeCell ref="A107:B107"/>
    <mergeCell ref="AB108:AI108"/>
    <mergeCell ref="C112:X112"/>
    <mergeCell ref="C106:X106"/>
    <mergeCell ref="C110:X110"/>
    <mergeCell ref="C108:X108"/>
    <mergeCell ref="C111:X111"/>
    <mergeCell ref="C109:X109"/>
    <mergeCell ref="C107:X107"/>
    <mergeCell ref="BD96:BH96"/>
    <mergeCell ref="AO97:AS97"/>
    <mergeCell ref="AT105:AX105"/>
    <mergeCell ref="BD101:BH101"/>
    <mergeCell ref="BD98:BH98"/>
    <mergeCell ref="BD97:BH97"/>
    <mergeCell ref="AT97:AX97"/>
    <mergeCell ref="AY97:BC97"/>
    <mergeCell ref="BD102:BH102"/>
    <mergeCell ref="AO102:AS102"/>
    <mergeCell ref="AJ98:AN98"/>
    <mergeCell ref="BI106:BM106"/>
    <mergeCell ref="BN97:BR97"/>
    <mergeCell ref="BN98:BR98"/>
    <mergeCell ref="BI97:BM97"/>
    <mergeCell ref="BN101:BR101"/>
    <mergeCell ref="BN106:BR106"/>
    <mergeCell ref="BI105:BM105"/>
    <mergeCell ref="BI103:BM103"/>
    <mergeCell ref="BN105:BR105"/>
    <mergeCell ref="AB99:AI99"/>
    <mergeCell ref="AT101:AX101"/>
    <mergeCell ref="BI101:BM101"/>
    <mergeCell ref="AJ99:AN99"/>
    <mergeCell ref="AY99:BC99"/>
    <mergeCell ref="AO100:AS100"/>
    <mergeCell ref="AT100:AX100"/>
    <mergeCell ref="BD99:BH99"/>
    <mergeCell ref="AO99:AS99"/>
    <mergeCell ref="AY100:BC100"/>
    <mergeCell ref="BN109:BR109"/>
    <mergeCell ref="BN110:BR110"/>
    <mergeCell ref="BN112:BR112"/>
    <mergeCell ref="AO98:AS98"/>
    <mergeCell ref="BN103:BR103"/>
    <mergeCell ref="BD111:BH111"/>
    <mergeCell ref="BD105:BH105"/>
    <mergeCell ref="BD112:BH112"/>
    <mergeCell ref="AT103:AX103"/>
    <mergeCell ref="AY102:BC102"/>
    <mergeCell ref="BS105:BW105"/>
    <mergeCell ref="AY116:BC116"/>
    <mergeCell ref="Y116:AA116"/>
    <mergeCell ref="Y117:AA117"/>
    <mergeCell ref="AO116:AS116"/>
    <mergeCell ref="AJ116:AN116"/>
    <mergeCell ref="BD117:BH117"/>
    <mergeCell ref="AT114:AX114"/>
    <mergeCell ref="AY117:BC117"/>
    <mergeCell ref="Y115:AA115"/>
    <mergeCell ref="Y111:AA111"/>
    <mergeCell ref="AB111:AI111"/>
    <mergeCell ref="Y113:AA113"/>
    <mergeCell ref="BX110:CB110"/>
    <mergeCell ref="BX112:CB112"/>
    <mergeCell ref="BI113:BM113"/>
    <mergeCell ref="AJ111:AN111"/>
    <mergeCell ref="AO110:AS110"/>
    <mergeCell ref="AT110:AX110"/>
    <mergeCell ref="BN111:BR111"/>
    <mergeCell ref="AB110:AI110"/>
    <mergeCell ref="AO111:AS111"/>
    <mergeCell ref="AO113:AS113"/>
    <mergeCell ref="AJ110:AN110"/>
    <mergeCell ref="AJ113:AN113"/>
    <mergeCell ref="AJ112:AN112"/>
    <mergeCell ref="AB113:AI113"/>
    <mergeCell ref="AT109:AX109"/>
    <mergeCell ref="AJ105:AN105"/>
    <mergeCell ref="AJ108:AN108"/>
    <mergeCell ref="AT107:AX107"/>
    <mergeCell ref="AO108:AS108"/>
    <mergeCell ref="AJ109:AN109"/>
    <mergeCell ref="AO109:AS109"/>
    <mergeCell ref="A113:B113"/>
    <mergeCell ref="C113:X113"/>
    <mergeCell ref="AY114:BC114"/>
    <mergeCell ref="AT113:AX113"/>
    <mergeCell ref="A114:B114"/>
    <mergeCell ref="C114:X114"/>
    <mergeCell ref="Y114:AA114"/>
    <mergeCell ref="AJ114:AN114"/>
    <mergeCell ref="AO114:AS114"/>
    <mergeCell ref="AY113:BC113"/>
    <mergeCell ref="BN122:BR122"/>
    <mergeCell ref="BI123:BM123"/>
    <mergeCell ref="BN117:BR117"/>
    <mergeCell ref="BN118:BR118"/>
    <mergeCell ref="BI117:BM117"/>
    <mergeCell ref="BN121:BR121"/>
    <mergeCell ref="BI118:BM118"/>
    <mergeCell ref="A119:BQ119"/>
    <mergeCell ref="A117:B117"/>
    <mergeCell ref="C117:X117"/>
    <mergeCell ref="BS121:BW121"/>
    <mergeCell ref="BX121:CB121"/>
    <mergeCell ref="BX118:CB118"/>
    <mergeCell ref="BS116:BW116"/>
    <mergeCell ref="BX117:CB117"/>
    <mergeCell ref="BS118:BW118"/>
    <mergeCell ref="BN115:BR115"/>
    <mergeCell ref="BS122:BW122"/>
    <mergeCell ref="A115:B115"/>
    <mergeCell ref="C115:X115"/>
    <mergeCell ref="BD115:BH115"/>
    <mergeCell ref="BI122:BM122"/>
    <mergeCell ref="A121:B121"/>
    <mergeCell ref="C121:X121"/>
    <mergeCell ref="Y121:AA121"/>
    <mergeCell ref="BN116:BR116"/>
    <mergeCell ref="AT122:AX122"/>
    <mergeCell ref="AB122:AI122"/>
    <mergeCell ref="AB118:AI118"/>
    <mergeCell ref="AO118:AS118"/>
    <mergeCell ref="AT121:AX121"/>
    <mergeCell ref="AB121:AI121"/>
    <mergeCell ref="A123:B123"/>
    <mergeCell ref="C123:X123"/>
    <mergeCell ref="Y123:AA123"/>
    <mergeCell ref="A126:B126"/>
    <mergeCell ref="C126:X126"/>
    <mergeCell ref="A118:B118"/>
    <mergeCell ref="AJ118:AN118"/>
    <mergeCell ref="A122:B122"/>
    <mergeCell ref="C122:X122"/>
    <mergeCell ref="Y122:AA122"/>
    <mergeCell ref="C118:X118"/>
    <mergeCell ref="Y118:AA118"/>
    <mergeCell ref="BI124:BM124"/>
    <mergeCell ref="AT123:AX123"/>
    <mergeCell ref="AY123:BC123"/>
    <mergeCell ref="AO123:AS123"/>
    <mergeCell ref="BD123:BH123"/>
    <mergeCell ref="BD124:BH124"/>
    <mergeCell ref="BD122:BH122"/>
    <mergeCell ref="BD118:BH118"/>
    <mergeCell ref="AB117:AI117"/>
    <mergeCell ref="AY118:BC118"/>
    <mergeCell ref="AJ117:AN117"/>
    <mergeCell ref="AO117:AS117"/>
    <mergeCell ref="AT117:AX117"/>
    <mergeCell ref="AJ121:AN121"/>
    <mergeCell ref="AO121:AS121"/>
    <mergeCell ref="AT118:AX118"/>
    <mergeCell ref="AT126:AX126"/>
    <mergeCell ref="BN125:BR125"/>
    <mergeCell ref="AO125:AS125"/>
    <mergeCell ref="AT125:AX125"/>
    <mergeCell ref="AY125:BC125"/>
    <mergeCell ref="BD125:BH125"/>
    <mergeCell ref="BD126:BH126"/>
    <mergeCell ref="AY126:BC126"/>
    <mergeCell ref="AO122:AS122"/>
    <mergeCell ref="AB123:AI123"/>
    <mergeCell ref="AJ123:AN123"/>
    <mergeCell ref="AJ128:AN128"/>
    <mergeCell ref="AB125:AI125"/>
    <mergeCell ref="AJ127:AN127"/>
    <mergeCell ref="AO127:AS127"/>
    <mergeCell ref="AB124:AI124"/>
    <mergeCell ref="AJ124:AN124"/>
    <mergeCell ref="A124:B124"/>
    <mergeCell ref="AT124:AX124"/>
    <mergeCell ref="A125:B125"/>
    <mergeCell ref="C125:X125"/>
    <mergeCell ref="Y125:AA125"/>
    <mergeCell ref="C124:X124"/>
    <mergeCell ref="Y124:AA124"/>
    <mergeCell ref="AO124:AS124"/>
    <mergeCell ref="AO126:AS126"/>
    <mergeCell ref="AB126:AI126"/>
    <mergeCell ref="AJ126:AN126"/>
    <mergeCell ref="Y127:AA127"/>
    <mergeCell ref="AB127:AI127"/>
    <mergeCell ref="Y126:AA126"/>
    <mergeCell ref="A128:B128"/>
    <mergeCell ref="C128:X128"/>
    <mergeCell ref="A127:B127"/>
    <mergeCell ref="AT128:AX128"/>
    <mergeCell ref="C127:X127"/>
    <mergeCell ref="Y128:AA128"/>
    <mergeCell ref="AB128:AI128"/>
    <mergeCell ref="AO128:AS128"/>
    <mergeCell ref="AT127:AX127"/>
    <mergeCell ref="BX128:CB128"/>
    <mergeCell ref="BN128:BR128"/>
    <mergeCell ref="BX127:CB127"/>
    <mergeCell ref="AY127:BC127"/>
    <mergeCell ref="BI127:BM127"/>
    <mergeCell ref="BD128:BH128"/>
    <mergeCell ref="BI128:BM128"/>
    <mergeCell ref="BD127:BH127"/>
    <mergeCell ref="BS128:BW128"/>
    <mergeCell ref="AY128:BC128"/>
    <mergeCell ref="BS126:BW126"/>
    <mergeCell ref="BI126:BM126"/>
    <mergeCell ref="BN126:BR126"/>
    <mergeCell ref="BS127:BW127"/>
    <mergeCell ref="BN127:BR127"/>
    <mergeCell ref="AJ129:AN129"/>
    <mergeCell ref="BS129:BW129"/>
    <mergeCell ref="BD129:BH129"/>
    <mergeCell ref="AY129:BC129"/>
    <mergeCell ref="AO129:AS129"/>
    <mergeCell ref="BI129:BM129"/>
    <mergeCell ref="AT131:AX131"/>
    <mergeCell ref="BI130:BM130"/>
    <mergeCell ref="AY130:BC130"/>
    <mergeCell ref="AT130:AX130"/>
    <mergeCell ref="BI131:BM131"/>
    <mergeCell ref="BD131:BH131"/>
    <mergeCell ref="BD132:BH132"/>
    <mergeCell ref="AT132:AX132"/>
    <mergeCell ref="BX132:CB132"/>
    <mergeCell ref="AY133:BC133"/>
    <mergeCell ref="AT133:AX133"/>
    <mergeCell ref="BN132:BR132"/>
    <mergeCell ref="AY132:BC132"/>
    <mergeCell ref="AY131:BC131"/>
    <mergeCell ref="AO133:AS133"/>
    <mergeCell ref="C132:X132"/>
    <mergeCell ref="Y132:AA132"/>
    <mergeCell ref="AO132:AS132"/>
    <mergeCell ref="Y131:AA131"/>
    <mergeCell ref="AB131:AI131"/>
    <mergeCell ref="AB132:AI132"/>
    <mergeCell ref="AJ131:AN131"/>
    <mergeCell ref="AO131:AS131"/>
    <mergeCell ref="AB129:AI129"/>
    <mergeCell ref="AB130:AI130"/>
    <mergeCell ref="C134:X134"/>
    <mergeCell ref="Y134:AA134"/>
    <mergeCell ref="AB134:AI134"/>
    <mergeCell ref="A132:B132"/>
    <mergeCell ref="A131:B131"/>
    <mergeCell ref="C131:X131"/>
    <mergeCell ref="AJ130:AN130"/>
    <mergeCell ref="AJ132:AN132"/>
    <mergeCell ref="AO130:AS130"/>
    <mergeCell ref="BX129:CB129"/>
    <mergeCell ref="BN129:BR129"/>
    <mergeCell ref="AT129:AX129"/>
    <mergeCell ref="BS130:BW130"/>
    <mergeCell ref="BD130:BH130"/>
    <mergeCell ref="BN130:BR130"/>
    <mergeCell ref="BX130:CB130"/>
    <mergeCell ref="A129:B129"/>
    <mergeCell ref="C129:X129"/>
    <mergeCell ref="Y129:AA129"/>
    <mergeCell ref="A130:B130"/>
    <mergeCell ref="Y130:AA130"/>
    <mergeCell ref="C130:X130"/>
    <mergeCell ref="AJ133:AN133"/>
    <mergeCell ref="BS133:BW133"/>
    <mergeCell ref="BD133:BH133"/>
    <mergeCell ref="BI134:BM134"/>
    <mergeCell ref="BN134:BR134"/>
    <mergeCell ref="BN133:BR133"/>
    <mergeCell ref="BI133:BM133"/>
    <mergeCell ref="AY134:BC134"/>
    <mergeCell ref="BS134:BW134"/>
    <mergeCell ref="AJ134:AN134"/>
    <mergeCell ref="BD134:BH134"/>
    <mergeCell ref="AJ135:AN135"/>
    <mergeCell ref="AO135:AS135"/>
    <mergeCell ref="BS135:BW135"/>
    <mergeCell ref="BN135:BR135"/>
    <mergeCell ref="AT135:AX135"/>
    <mergeCell ref="BI135:BM135"/>
    <mergeCell ref="AY135:BC135"/>
    <mergeCell ref="BN131:BR131"/>
    <mergeCell ref="BI132:BM132"/>
    <mergeCell ref="BX131:CB131"/>
    <mergeCell ref="BX136:CB136"/>
    <mergeCell ref="BX135:CB135"/>
    <mergeCell ref="BX134:CB134"/>
    <mergeCell ref="BX133:CB133"/>
    <mergeCell ref="BS132:BW132"/>
    <mergeCell ref="BS131:BW131"/>
    <mergeCell ref="A133:B133"/>
    <mergeCell ref="C133:X133"/>
    <mergeCell ref="Y133:AA133"/>
    <mergeCell ref="AB133:AI133"/>
    <mergeCell ref="BD135:BH135"/>
    <mergeCell ref="AJ139:AN139"/>
    <mergeCell ref="AT140:AX140"/>
    <mergeCell ref="AY139:BC139"/>
    <mergeCell ref="AO139:AS139"/>
    <mergeCell ref="AJ140:AN140"/>
    <mergeCell ref="AO140:AS140"/>
    <mergeCell ref="AT139:AX139"/>
    <mergeCell ref="AO138:AS138"/>
    <mergeCell ref="AY136:BC136"/>
    <mergeCell ref="AT142:AX142"/>
    <mergeCell ref="AY142:BC142"/>
    <mergeCell ref="A134:B134"/>
    <mergeCell ref="AO134:AS134"/>
    <mergeCell ref="AT134:AX134"/>
    <mergeCell ref="BX138:CB138"/>
    <mergeCell ref="BS138:BW138"/>
    <mergeCell ref="BD138:BH138"/>
    <mergeCell ref="BX139:CB139"/>
    <mergeCell ref="BN139:BR139"/>
    <mergeCell ref="BI138:BM138"/>
    <mergeCell ref="BS139:BW139"/>
    <mergeCell ref="BD139:BH139"/>
    <mergeCell ref="AJ136:AN136"/>
    <mergeCell ref="AO136:AS136"/>
    <mergeCell ref="AT136:AX136"/>
    <mergeCell ref="AJ138:AN138"/>
    <mergeCell ref="AT138:AX138"/>
    <mergeCell ref="BD136:BH136"/>
    <mergeCell ref="BX137:CB137"/>
    <mergeCell ref="BS136:BW136"/>
    <mergeCell ref="BN137:BR137"/>
    <mergeCell ref="BS137:BW137"/>
    <mergeCell ref="BN136:BR136"/>
    <mergeCell ref="BD137:BH137"/>
    <mergeCell ref="BI136:BM136"/>
    <mergeCell ref="BN140:BR140"/>
    <mergeCell ref="BI139:BM139"/>
    <mergeCell ref="AB139:AI139"/>
    <mergeCell ref="BI137:BM137"/>
    <mergeCell ref="AO137:AS137"/>
    <mergeCell ref="AT137:AX137"/>
    <mergeCell ref="AB138:AI138"/>
    <mergeCell ref="AB137:AI137"/>
    <mergeCell ref="AJ137:AN137"/>
    <mergeCell ref="AY138:BC138"/>
    <mergeCell ref="BN138:BR138"/>
    <mergeCell ref="AY137:BC137"/>
    <mergeCell ref="A138:B138"/>
    <mergeCell ref="C138:X138"/>
    <mergeCell ref="Y138:AA138"/>
    <mergeCell ref="Y137:AA137"/>
    <mergeCell ref="AB135:AI135"/>
    <mergeCell ref="A137:B137"/>
    <mergeCell ref="Y140:AA140"/>
    <mergeCell ref="AB136:AI136"/>
    <mergeCell ref="A135:B135"/>
    <mergeCell ref="C135:X135"/>
    <mergeCell ref="Y135:AA135"/>
    <mergeCell ref="AB140:AI140"/>
    <mergeCell ref="A139:B139"/>
    <mergeCell ref="C139:X139"/>
    <mergeCell ref="A136:B136"/>
    <mergeCell ref="C136:X136"/>
    <mergeCell ref="Y136:AA136"/>
    <mergeCell ref="C137:X137"/>
    <mergeCell ref="AO141:AS141"/>
    <mergeCell ref="AB141:AI141"/>
    <mergeCell ref="AO142:AS142"/>
    <mergeCell ref="BD143:BH143"/>
    <mergeCell ref="BX140:CB140"/>
    <mergeCell ref="AT141:AX141"/>
    <mergeCell ref="BI141:BM141"/>
    <mergeCell ref="BN141:BR141"/>
    <mergeCell ref="AY140:BC140"/>
    <mergeCell ref="AY141:BC141"/>
    <mergeCell ref="BD140:BH140"/>
    <mergeCell ref="BD141:BH141"/>
    <mergeCell ref="BS140:BW140"/>
    <mergeCell ref="BI140:BM140"/>
    <mergeCell ref="BX142:CB142"/>
    <mergeCell ref="BS142:BW142"/>
    <mergeCell ref="BS141:BW141"/>
    <mergeCell ref="BX141:CB141"/>
    <mergeCell ref="BX144:CB144"/>
    <mergeCell ref="BS143:BW143"/>
    <mergeCell ref="BS144:BW144"/>
    <mergeCell ref="AB144:AI144"/>
    <mergeCell ref="AO143:AS143"/>
    <mergeCell ref="AT143:AX143"/>
    <mergeCell ref="AJ144:AN144"/>
    <mergeCell ref="AJ143:AN143"/>
    <mergeCell ref="BX143:CB143"/>
    <mergeCell ref="BN143:BR143"/>
    <mergeCell ref="Y139:AA139"/>
    <mergeCell ref="A140:B140"/>
    <mergeCell ref="A144:B144"/>
    <mergeCell ref="A141:B141"/>
    <mergeCell ref="C141:X141"/>
    <mergeCell ref="C144:X144"/>
    <mergeCell ref="Y144:AA144"/>
    <mergeCell ref="C143:X143"/>
    <mergeCell ref="C140:X140"/>
    <mergeCell ref="AJ141:AN141"/>
    <mergeCell ref="Y142:AA142"/>
    <mergeCell ref="AB142:AI142"/>
    <mergeCell ref="C142:X142"/>
    <mergeCell ref="Y141:AA141"/>
    <mergeCell ref="AJ142:AN142"/>
    <mergeCell ref="BN145:BR145"/>
    <mergeCell ref="AO145:AS145"/>
    <mergeCell ref="A142:B142"/>
    <mergeCell ref="AT149:AX149"/>
    <mergeCell ref="AY143:BC143"/>
    <mergeCell ref="A143:B143"/>
    <mergeCell ref="Y143:AA143"/>
    <mergeCell ref="AB143:AI143"/>
    <mergeCell ref="AO144:AS144"/>
    <mergeCell ref="AT144:AX144"/>
    <mergeCell ref="BN146:BR146"/>
    <mergeCell ref="BS149:BW149"/>
    <mergeCell ref="BN149:BR149"/>
    <mergeCell ref="BD149:BH149"/>
    <mergeCell ref="BI149:BM149"/>
    <mergeCell ref="BI146:BM146"/>
    <mergeCell ref="BN142:BR142"/>
    <mergeCell ref="BD144:BH144"/>
    <mergeCell ref="BI144:BM144"/>
    <mergeCell ref="BN144:BR144"/>
    <mergeCell ref="BI143:BM143"/>
    <mergeCell ref="BI142:BM142"/>
    <mergeCell ref="BD142:BH142"/>
    <mergeCell ref="BD151:BH151"/>
    <mergeCell ref="BD145:BH145"/>
    <mergeCell ref="BD146:BH146"/>
    <mergeCell ref="AY146:BC146"/>
    <mergeCell ref="AY145:BC145"/>
    <mergeCell ref="BD150:BH150"/>
    <mergeCell ref="BI145:BM145"/>
    <mergeCell ref="AY144:BC144"/>
    <mergeCell ref="A147:BQ147"/>
    <mergeCell ref="BX146:CB146"/>
    <mergeCell ref="AT145:AX145"/>
    <mergeCell ref="A146:B146"/>
    <mergeCell ref="C146:X146"/>
    <mergeCell ref="Y146:AA146"/>
    <mergeCell ref="AB146:AI146"/>
    <mergeCell ref="C145:X145"/>
    <mergeCell ref="BN152:BR152"/>
    <mergeCell ref="BX150:CB150"/>
    <mergeCell ref="BI151:BM151"/>
    <mergeCell ref="BN151:BR151"/>
    <mergeCell ref="BS151:BW151"/>
    <mergeCell ref="BX151:CB151"/>
    <mergeCell ref="BN150:BR150"/>
    <mergeCell ref="BI150:BM150"/>
    <mergeCell ref="BX152:CB152"/>
    <mergeCell ref="BI152:BM152"/>
    <mergeCell ref="AT150:AX150"/>
    <mergeCell ref="AY150:BC150"/>
    <mergeCell ref="AT152:AX152"/>
    <mergeCell ref="AT146:AX146"/>
    <mergeCell ref="AY152:BC152"/>
    <mergeCell ref="AY151:BC151"/>
    <mergeCell ref="AJ145:AN145"/>
    <mergeCell ref="Y150:AA150"/>
    <mergeCell ref="AB150:AI150"/>
    <mergeCell ref="C149:X149"/>
    <mergeCell ref="Y149:AA149"/>
    <mergeCell ref="AO149:AS149"/>
    <mergeCell ref="AJ146:AN146"/>
    <mergeCell ref="AO146:AS146"/>
    <mergeCell ref="AB149:AI149"/>
    <mergeCell ref="AJ149:AN149"/>
    <mergeCell ref="Y151:AA151"/>
    <mergeCell ref="AB151:AI151"/>
    <mergeCell ref="Y145:AA145"/>
    <mergeCell ref="AB145:AI145"/>
    <mergeCell ref="AJ150:AN150"/>
    <mergeCell ref="AJ152:AN152"/>
    <mergeCell ref="AO152:AS152"/>
    <mergeCell ref="AO150:AS150"/>
    <mergeCell ref="A145:B145"/>
    <mergeCell ref="BX149:CB149"/>
    <mergeCell ref="BX145:CB145"/>
    <mergeCell ref="BS152:BW152"/>
    <mergeCell ref="BS150:BW150"/>
    <mergeCell ref="BS146:BW146"/>
    <mergeCell ref="BS145:BW145"/>
    <mergeCell ref="A148:CB148"/>
    <mergeCell ref="A149:B149"/>
    <mergeCell ref="AY149:BC149"/>
    <mergeCell ref="AO156:AS156"/>
    <mergeCell ref="C153:X153"/>
    <mergeCell ref="AT151:AX151"/>
    <mergeCell ref="AT153:AX153"/>
    <mergeCell ref="Y152:AA152"/>
    <mergeCell ref="AB152:AI152"/>
    <mergeCell ref="Y153:AA153"/>
    <mergeCell ref="AB153:AI153"/>
    <mergeCell ref="AJ151:AN151"/>
    <mergeCell ref="AO151:AS151"/>
    <mergeCell ref="Y156:AA156"/>
    <mergeCell ref="AB156:AI156"/>
    <mergeCell ref="A155:B155"/>
    <mergeCell ref="C155:X155"/>
    <mergeCell ref="Y155:AA155"/>
    <mergeCell ref="AB155:AI155"/>
    <mergeCell ref="BX155:CB155"/>
    <mergeCell ref="BI155:BM155"/>
    <mergeCell ref="BN155:BR155"/>
    <mergeCell ref="BS155:BW155"/>
    <mergeCell ref="A150:B150"/>
    <mergeCell ref="C150:X150"/>
    <mergeCell ref="C154:X154"/>
    <mergeCell ref="A153:B153"/>
    <mergeCell ref="A152:B152"/>
    <mergeCell ref="C152:X152"/>
    <mergeCell ref="A151:B151"/>
    <mergeCell ref="C151:X151"/>
    <mergeCell ref="AJ153:AN153"/>
    <mergeCell ref="AO153:AS153"/>
    <mergeCell ref="BN154:BR154"/>
    <mergeCell ref="BN153:BR153"/>
    <mergeCell ref="BD154:BH154"/>
    <mergeCell ref="AY153:BC153"/>
    <mergeCell ref="AO154:AS154"/>
    <mergeCell ref="AY154:BC154"/>
    <mergeCell ref="BI153:BM153"/>
    <mergeCell ref="BD153:BH153"/>
    <mergeCell ref="BX153:CB153"/>
    <mergeCell ref="BS154:BW154"/>
    <mergeCell ref="BX154:CB154"/>
    <mergeCell ref="BS153:BW153"/>
    <mergeCell ref="BI154:BM154"/>
    <mergeCell ref="A154:B154"/>
    <mergeCell ref="BD155:BH155"/>
    <mergeCell ref="AJ154:AN154"/>
    <mergeCell ref="AT154:AX154"/>
    <mergeCell ref="AY155:BC155"/>
    <mergeCell ref="AJ155:AN155"/>
    <mergeCell ref="AT155:AX155"/>
    <mergeCell ref="AO155:AS155"/>
    <mergeCell ref="Y154:AA154"/>
    <mergeCell ref="AB154:AI154"/>
    <mergeCell ref="BS157:BW157"/>
    <mergeCell ref="BN157:BR157"/>
    <mergeCell ref="A156:B156"/>
    <mergeCell ref="C156:X156"/>
    <mergeCell ref="AJ157:AN157"/>
    <mergeCell ref="AT156:AX156"/>
    <mergeCell ref="AY156:BC156"/>
    <mergeCell ref="BI156:BM156"/>
    <mergeCell ref="AB157:AI157"/>
    <mergeCell ref="AJ156:AN156"/>
    <mergeCell ref="BX158:CB158"/>
    <mergeCell ref="BS156:BW156"/>
    <mergeCell ref="BX157:CB157"/>
    <mergeCell ref="AT157:AX157"/>
    <mergeCell ref="AY157:BC157"/>
    <mergeCell ref="BX156:CB156"/>
    <mergeCell ref="BN156:BR156"/>
    <mergeCell ref="BD156:BH156"/>
    <mergeCell ref="BI157:BM157"/>
    <mergeCell ref="BS158:BW158"/>
    <mergeCell ref="A157:B157"/>
    <mergeCell ref="C157:X157"/>
    <mergeCell ref="AO157:AS157"/>
    <mergeCell ref="Y157:AA157"/>
    <mergeCell ref="A158:B158"/>
    <mergeCell ref="C158:X158"/>
    <mergeCell ref="Y158:AA158"/>
    <mergeCell ref="AB158:AI158"/>
    <mergeCell ref="BI158:BM158"/>
    <mergeCell ref="BN158:BR158"/>
    <mergeCell ref="AT158:AX158"/>
    <mergeCell ref="AY158:BC158"/>
    <mergeCell ref="BD158:BH158"/>
    <mergeCell ref="AB159:AI159"/>
    <mergeCell ref="AJ159:AN159"/>
    <mergeCell ref="BI159:BM159"/>
    <mergeCell ref="BN159:BR159"/>
    <mergeCell ref="AJ158:AN158"/>
    <mergeCell ref="AJ162:AN162"/>
    <mergeCell ref="BN162:BR162"/>
    <mergeCell ref="BD160:BH160"/>
    <mergeCell ref="BI160:BM160"/>
    <mergeCell ref="AJ161:AN161"/>
    <mergeCell ref="AT162:AX162"/>
    <mergeCell ref="AO160:AS160"/>
    <mergeCell ref="AO158:AS158"/>
    <mergeCell ref="AO161:AS161"/>
    <mergeCell ref="AJ160:AN160"/>
    <mergeCell ref="AO159:AS159"/>
    <mergeCell ref="AT159:AX159"/>
    <mergeCell ref="AY159:BC159"/>
    <mergeCell ref="A159:B159"/>
    <mergeCell ref="C159:X159"/>
    <mergeCell ref="BX160:CB160"/>
    <mergeCell ref="AT161:AX161"/>
    <mergeCell ref="BN160:BR160"/>
    <mergeCell ref="AY161:BC161"/>
    <mergeCell ref="BD161:BH161"/>
    <mergeCell ref="BI161:BM161"/>
    <mergeCell ref="AT160:AX160"/>
    <mergeCell ref="AY160:BC160"/>
    <mergeCell ref="BX164:CB164"/>
    <mergeCell ref="BD163:BH163"/>
    <mergeCell ref="Y159:AA159"/>
    <mergeCell ref="A161:B161"/>
    <mergeCell ref="C161:X161"/>
    <mergeCell ref="Y161:AA161"/>
    <mergeCell ref="A160:B160"/>
    <mergeCell ref="C160:X160"/>
    <mergeCell ref="A164:B164"/>
    <mergeCell ref="C164:X164"/>
    <mergeCell ref="BX159:CB159"/>
    <mergeCell ref="Y160:AA160"/>
    <mergeCell ref="BN161:BR161"/>
    <mergeCell ref="BX161:CB161"/>
    <mergeCell ref="BS161:BW161"/>
    <mergeCell ref="BS159:BW159"/>
    <mergeCell ref="BS160:BW160"/>
    <mergeCell ref="BD159:BH159"/>
    <mergeCell ref="AB160:AI160"/>
    <mergeCell ref="AB161:AI161"/>
    <mergeCell ref="AB164:AI164"/>
    <mergeCell ref="Y164:AA164"/>
    <mergeCell ref="AB166:AI166"/>
    <mergeCell ref="AJ165:AN165"/>
    <mergeCell ref="AJ164:AN164"/>
    <mergeCell ref="AB162:AI162"/>
    <mergeCell ref="AO162:AS162"/>
    <mergeCell ref="A163:B163"/>
    <mergeCell ref="C163:X163"/>
    <mergeCell ref="Y163:AA163"/>
    <mergeCell ref="AB163:AI163"/>
    <mergeCell ref="Y162:AA162"/>
    <mergeCell ref="A162:B162"/>
    <mergeCell ref="AT165:AX165"/>
    <mergeCell ref="AT164:AX164"/>
    <mergeCell ref="AT163:AX163"/>
    <mergeCell ref="AJ163:AN163"/>
    <mergeCell ref="AO163:AS163"/>
    <mergeCell ref="AO164:AS164"/>
    <mergeCell ref="AY163:BC163"/>
    <mergeCell ref="BX162:CB162"/>
    <mergeCell ref="BS162:BW162"/>
    <mergeCell ref="BD162:BH162"/>
    <mergeCell ref="BI162:BM162"/>
    <mergeCell ref="BX163:CB163"/>
    <mergeCell ref="BI163:BM163"/>
    <mergeCell ref="BN163:BR163"/>
    <mergeCell ref="BS163:BW163"/>
    <mergeCell ref="AY162:BC162"/>
    <mergeCell ref="BS164:BW164"/>
    <mergeCell ref="BD165:BH165"/>
    <mergeCell ref="AY164:BC164"/>
    <mergeCell ref="BD164:BH164"/>
    <mergeCell ref="BI164:BM164"/>
    <mergeCell ref="BN164:BR164"/>
    <mergeCell ref="BS165:BW165"/>
    <mergeCell ref="BN165:BR165"/>
    <mergeCell ref="BI165:BM165"/>
    <mergeCell ref="BI167:BM167"/>
    <mergeCell ref="A168:B168"/>
    <mergeCell ref="C168:X168"/>
    <mergeCell ref="Y168:AA168"/>
    <mergeCell ref="AB168:AI168"/>
    <mergeCell ref="AB167:AI167"/>
    <mergeCell ref="BI168:BM168"/>
    <mergeCell ref="BD167:BH167"/>
    <mergeCell ref="AY166:BC166"/>
    <mergeCell ref="AO166:AS166"/>
    <mergeCell ref="AT166:AX166"/>
    <mergeCell ref="AO167:AS167"/>
    <mergeCell ref="BX166:CB166"/>
    <mergeCell ref="BX165:CB165"/>
    <mergeCell ref="BX167:CB167"/>
    <mergeCell ref="BS167:BW167"/>
    <mergeCell ref="BS166:BW166"/>
    <mergeCell ref="BN167:BR167"/>
    <mergeCell ref="BS168:BW168"/>
    <mergeCell ref="BX168:CB168"/>
    <mergeCell ref="BN168:BR168"/>
    <mergeCell ref="A169:B169"/>
    <mergeCell ref="C169:X169"/>
    <mergeCell ref="Y169:AA169"/>
    <mergeCell ref="AB169:AI169"/>
    <mergeCell ref="AJ169:AN169"/>
    <mergeCell ref="AT169:AX169"/>
    <mergeCell ref="BD170:BH170"/>
    <mergeCell ref="C162:X162"/>
    <mergeCell ref="AY169:BC169"/>
    <mergeCell ref="Y165:AA165"/>
    <mergeCell ref="AB165:AI165"/>
    <mergeCell ref="BD168:BH168"/>
    <mergeCell ref="AY167:BC167"/>
    <mergeCell ref="AY165:BC165"/>
    <mergeCell ref="AO169:AS169"/>
    <mergeCell ref="BN170:BR170"/>
    <mergeCell ref="BN169:BR169"/>
    <mergeCell ref="BD169:BH169"/>
    <mergeCell ref="AY170:BC170"/>
    <mergeCell ref="BI169:BM169"/>
    <mergeCell ref="BI170:BM170"/>
    <mergeCell ref="A171:B171"/>
    <mergeCell ref="C171:X171"/>
    <mergeCell ref="Y171:AA171"/>
    <mergeCell ref="AB171:AI171"/>
    <mergeCell ref="A170:B170"/>
    <mergeCell ref="C170:X170"/>
    <mergeCell ref="Y170:AA170"/>
    <mergeCell ref="AB170:AI170"/>
    <mergeCell ref="AY171:BC171"/>
    <mergeCell ref="AT167:AX167"/>
    <mergeCell ref="AJ166:AN166"/>
    <mergeCell ref="A165:B165"/>
    <mergeCell ref="C165:X165"/>
    <mergeCell ref="AO165:AS165"/>
    <mergeCell ref="AJ167:AN167"/>
    <mergeCell ref="A167:B167"/>
    <mergeCell ref="C167:X167"/>
    <mergeCell ref="Y167:AA167"/>
    <mergeCell ref="AJ170:AN170"/>
    <mergeCell ref="AO170:AS170"/>
    <mergeCell ref="AT170:AX170"/>
    <mergeCell ref="BS171:BW171"/>
    <mergeCell ref="BN171:BR171"/>
    <mergeCell ref="BD171:BH171"/>
    <mergeCell ref="BI171:BM171"/>
    <mergeCell ref="AJ171:AN171"/>
    <mergeCell ref="AO171:AS171"/>
    <mergeCell ref="AT171:AX171"/>
    <mergeCell ref="BX172:CB172"/>
    <mergeCell ref="AO172:AS172"/>
    <mergeCell ref="AT172:AX172"/>
    <mergeCell ref="AY172:BC172"/>
    <mergeCell ref="BI172:BM172"/>
    <mergeCell ref="BD172:BH172"/>
    <mergeCell ref="BN172:BR172"/>
    <mergeCell ref="BN173:BR173"/>
    <mergeCell ref="BI166:BM166"/>
    <mergeCell ref="BN166:BR166"/>
    <mergeCell ref="A166:B166"/>
    <mergeCell ref="C166:X166"/>
    <mergeCell ref="Y166:AA166"/>
    <mergeCell ref="AJ168:AN168"/>
    <mergeCell ref="AO168:AS168"/>
    <mergeCell ref="AT168:AX168"/>
    <mergeCell ref="AY168:BC168"/>
    <mergeCell ref="BS169:BW169"/>
    <mergeCell ref="BS170:BW170"/>
    <mergeCell ref="BX170:CB170"/>
    <mergeCell ref="BX174:CB174"/>
    <mergeCell ref="BS174:BW174"/>
    <mergeCell ref="BS172:BW172"/>
    <mergeCell ref="BX169:CB169"/>
    <mergeCell ref="BX173:CB173"/>
    <mergeCell ref="BS173:BW173"/>
    <mergeCell ref="BX171:CB171"/>
    <mergeCell ref="AJ172:AN172"/>
    <mergeCell ref="BD173:BH173"/>
    <mergeCell ref="AT173:AX173"/>
    <mergeCell ref="BI173:BM173"/>
    <mergeCell ref="AO173:AS173"/>
    <mergeCell ref="BD174:BH174"/>
    <mergeCell ref="BI174:BM174"/>
    <mergeCell ref="BI178:BM178"/>
    <mergeCell ref="A177:CB177"/>
    <mergeCell ref="BN178:BR178"/>
    <mergeCell ref="AJ174:AN174"/>
    <mergeCell ref="BI176:BM176"/>
    <mergeCell ref="A176:B176"/>
    <mergeCell ref="BD176:BH176"/>
    <mergeCell ref="AJ178:AN178"/>
    <mergeCell ref="AB179:AI179"/>
    <mergeCell ref="AT178:AX178"/>
    <mergeCell ref="BS176:BW176"/>
    <mergeCell ref="BN176:BR176"/>
    <mergeCell ref="BD178:BH178"/>
    <mergeCell ref="AT176:AX176"/>
    <mergeCell ref="BI179:BM179"/>
    <mergeCell ref="AO179:AS179"/>
    <mergeCell ref="AT179:AX179"/>
    <mergeCell ref="BN179:BR179"/>
    <mergeCell ref="AJ181:AN181"/>
    <mergeCell ref="AO181:AS181"/>
    <mergeCell ref="AT181:AX181"/>
    <mergeCell ref="AY178:BC178"/>
    <mergeCell ref="AO178:AS178"/>
    <mergeCell ref="AJ179:AN179"/>
    <mergeCell ref="AY179:BC179"/>
    <mergeCell ref="AT180:AX180"/>
    <mergeCell ref="BD179:BH179"/>
    <mergeCell ref="AY180:BC180"/>
    <mergeCell ref="C174:X174"/>
    <mergeCell ref="Y174:AA174"/>
    <mergeCell ref="AB174:AI174"/>
    <mergeCell ref="A182:B182"/>
    <mergeCell ref="C182:X182"/>
    <mergeCell ref="A178:B178"/>
    <mergeCell ref="Y179:AA179"/>
    <mergeCell ref="C178:X178"/>
    <mergeCell ref="Y178:AA178"/>
    <mergeCell ref="AB178:AI178"/>
    <mergeCell ref="A172:B172"/>
    <mergeCell ref="C172:X172"/>
    <mergeCell ref="Y172:AA172"/>
    <mergeCell ref="AB172:AI172"/>
    <mergeCell ref="AB181:AI181"/>
    <mergeCell ref="Y182:AA182"/>
    <mergeCell ref="AB182:AI182"/>
    <mergeCell ref="A173:B173"/>
    <mergeCell ref="C173:X173"/>
    <mergeCell ref="Y173:AA173"/>
    <mergeCell ref="AB173:AI173"/>
    <mergeCell ref="A175:BQ175"/>
    <mergeCell ref="BN174:BR174"/>
    <mergeCell ref="A174:B174"/>
    <mergeCell ref="AJ173:AN173"/>
    <mergeCell ref="AY176:BC176"/>
    <mergeCell ref="AT174:AX174"/>
    <mergeCell ref="AY174:BC174"/>
    <mergeCell ref="AY173:BC173"/>
    <mergeCell ref="AO174:AS174"/>
    <mergeCell ref="BD182:BH182"/>
    <mergeCell ref="BD183:BH183"/>
    <mergeCell ref="BD180:BH180"/>
    <mergeCell ref="AY181:BC181"/>
    <mergeCell ref="BD181:BH181"/>
    <mergeCell ref="AT183:AX183"/>
    <mergeCell ref="AT182:AX182"/>
    <mergeCell ref="AY182:BC182"/>
    <mergeCell ref="AY183:BC183"/>
    <mergeCell ref="AO183:AS183"/>
    <mergeCell ref="AJ180:AN180"/>
    <mergeCell ref="AO180:AS180"/>
    <mergeCell ref="C180:X180"/>
    <mergeCell ref="Y180:AA180"/>
    <mergeCell ref="AB180:AI180"/>
    <mergeCell ref="C181:X181"/>
    <mergeCell ref="AJ182:AN182"/>
    <mergeCell ref="AO182:AS182"/>
    <mergeCell ref="Y181:AA181"/>
    <mergeCell ref="Y184:AA184"/>
    <mergeCell ref="AB184:AI184"/>
    <mergeCell ref="AJ185:AN185"/>
    <mergeCell ref="BX183:CB183"/>
    <mergeCell ref="BS183:BW183"/>
    <mergeCell ref="BX184:CB184"/>
    <mergeCell ref="BI183:BM183"/>
    <mergeCell ref="BN183:BR183"/>
    <mergeCell ref="BN184:BR184"/>
    <mergeCell ref="AJ183:AN183"/>
    <mergeCell ref="BS184:BW184"/>
    <mergeCell ref="BD184:BH184"/>
    <mergeCell ref="AY185:BC185"/>
    <mergeCell ref="AT185:AX185"/>
    <mergeCell ref="BI184:BM184"/>
    <mergeCell ref="BS185:BW185"/>
    <mergeCell ref="BD185:BH185"/>
    <mergeCell ref="C185:X185"/>
    <mergeCell ref="Y185:AA185"/>
    <mergeCell ref="AB185:AI185"/>
    <mergeCell ref="A180:B180"/>
    <mergeCell ref="A179:B179"/>
    <mergeCell ref="C179:X179"/>
    <mergeCell ref="A181:B181"/>
    <mergeCell ref="AO185:AS185"/>
    <mergeCell ref="A184:B184"/>
    <mergeCell ref="BX182:CB182"/>
    <mergeCell ref="BS182:BW182"/>
    <mergeCell ref="BI182:BM182"/>
    <mergeCell ref="C184:X184"/>
    <mergeCell ref="BI185:BM185"/>
    <mergeCell ref="AY184:BC184"/>
    <mergeCell ref="BX185:CB185"/>
    <mergeCell ref="BN185:BR185"/>
    <mergeCell ref="BI180:BM180"/>
    <mergeCell ref="BN182:BR182"/>
    <mergeCell ref="BN180:BR180"/>
    <mergeCell ref="BI181:BM181"/>
    <mergeCell ref="BN181:BR181"/>
    <mergeCell ref="BS181:BW181"/>
    <mergeCell ref="BX181:CB181"/>
    <mergeCell ref="BI189:BM189"/>
    <mergeCell ref="A183:B183"/>
    <mergeCell ref="C183:X183"/>
    <mergeCell ref="Y183:AA183"/>
    <mergeCell ref="AB183:AI183"/>
    <mergeCell ref="AJ184:AN184"/>
    <mergeCell ref="AO184:AS184"/>
    <mergeCell ref="AT184:AX184"/>
    <mergeCell ref="AB188:AI188"/>
    <mergeCell ref="AY188:BC188"/>
    <mergeCell ref="AT188:AX188"/>
    <mergeCell ref="AJ188:AN188"/>
    <mergeCell ref="AO188:AS188"/>
    <mergeCell ref="A186:BQ186"/>
    <mergeCell ref="A187:CB187"/>
    <mergeCell ref="A185:B185"/>
    <mergeCell ref="BI191:BM191"/>
    <mergeCell ref="BS191:BW191"/>
    <mergeCell ref="BD190:BH190"/>
    <mergeCell ref="BI190:BM190"/>
    <mergeCell ref="BN190:BR190"/>
    <mergeCell ref="BS190:BW190"/>
    <mergeCell ref="C191:X191"/>
    <mergeCell ref="AB192:AI192"/>
    <mergeCell ref="AJ191:AN191"/>
    <mergeCell ref="AB194:AI194"/>
    <mergeCell ref="AB191:AI191"/>
    <mergeCell ref="AJ192:AN192"/>
    <mergeCell ref="AJ193:AN193"/>
    <mergeCell ref="BX188:CB188"/>
    <mergeCell ref="BD188:BH188"/>
    <mergeCell ref="BI188:BM188"/>
    <mergeCell ref="BN188:BR188"/>
    <mergeCell ref="BS188:BW188"/>
    <mergeCell ref="BX190:CB190"/>
    <mergeCell ref="AB189:AI189"/>
    <mergeCell ref="BD189:BH189"/>
    <mergeCell ref="BN189:BR189"/>
    <mergeCell ref="AT189:AX189"/>
    <mergeCell ref="BX189:CB189"/>
    <mergeCell ref="AY190:BC190"/>
    <mergeCell ref="BS189:BW189"/>
    <mergeCell ref="A190:B190"/>
    <mergeCell ref="C190:X190"/>
    <mergeCell ref="AJ189:AN189"/>
    <mergeCell ref="AO189:AS189"/>
    <mergeCell ref="A188:B188"/>
    <mergeCell ref="Y189:AA189"/>
    <mergeCell ref="A189:B189"/>
    <mergeCell ref="C189:X189"/>
    <mergeCell ref="C188:X188"/>
    <mergeCell ref="Y188:AA188"/>
    <mergeCell ref="AO191:AS191"/>
    <mergeCell ref="AT191:AX191"/>
    <mergeCell ref="AT190:AX190"/>
    <mergeCell ref="Y190:AA190"/>
    <mergeCell ref="AB190:AI190"/>
    <mergeCell ref="Y191:AA191"/>
    <mergeCell ref="AO190:AS190"/>
    <mergeCell ref="A191:B191"/>
    <mergeCell ref="AJ190:AN190"/>
    <mergeCell ref="AT193:AX193"/>
    <mergeCell ref="AO192:AS192"/>
    <mergeCell ref="A193:B193"/>
    <mergeCell ref="C193:X193"/>
    <mergeCell ref="Y193:AA193"/>
    <mergeCell ref="AT192:AX192"/>
    <mergeCell ref="AO193:AS193"/>
    <mergeCell ref="A192:B192"/>
    <mergeCell ref="C192:X192"/>
    <mergeCell ref="BN195:BR195"/>
    <mergeCell ref="AO194:AS194"/>
    <mergeCell ref="AT194:AX194"/>
    <mergeCell ref="BD195:BH195"/>
    <mergeCell ref="AY195:BC195"/>
    <mergeCell ref="AJ194:AN194"/>
    <mergeCell ref="AB193:AI193"/>
    <mergeCell ref="AB195:AI195"/>
    <mergeCell ref="Y192:AA192"/>
    <mergeCell ref="A195:B195"/>
    <mergeCell ref="C195:X195"/>
    <mergeCell ref="AO195:AS195"/>
    <mergeCell ref="A194:B194"/>
    <mergeCell ref="C194:X194"/>
    <mergeCell ref="Y195:AA195"/>
    <mergeCell ref="Y194:AA194"/>
    <mergeCell ref="BX195:CB195"/>
    <mergeCell ref="BS193:BW193"/>
    <mergeCell ref="AY194:BC194"/>
    <mergeCell ref="AY193:BC193"/>
    <mergeCell ref="BD193:BH193"/>
    <mergeCell ref="BS195:BW195"/>
    <mergeCell ref="BX194:CB194"/>
    <mergeCell ref="BI193:BM193"/>
    <mergeCell ref="BI194:BM194"/>
    <mergeCell ref="BI195:BM195"/>
    <mergeCell ref="AY189:BC189"/>
    <mergeCell ref="AY191:BC191"/>
    <mergeCell ref="AY192:BC192"/>
    <mergeCell ref="BD191:BH191"/>
    <mergeCell ref="BX193:CB193"/>
    <mergeCell ref="BS194:BW194"/>
    <mergeCell ref="BN191:BR191"/>
    <mergeCell ref="BN194:BR194"/>
    <mergeCell ref="BX192:CB192"/>
    <mergeCell ref="BX191:CB191"/>
    <mergeCell ref="BN192:BR192"/>
    <mergeCell ref="BN193:BR193"/>
    <mergeCell ref="BS192:BW192"/>
    <mergeCell ref="BX199:CB199"/>
    <mergeCell ref="AT199:AX199"/>
    <mergeCell ref="AY199:BC199"/>
    <mergeCell ref="BN199:BR199"/>
    <mergeCell ref="BD199:BH199"/>
    <mergeCell ref="BI199:BM199"/>
    <mergeCell ref="BS199:BW199"/>
    <mergeCell ref="A200:B200"/>
    <mergeCell ref="C200:X200"/>
    <mergeCell ref="Y200:AA200"/>
    <mergeCell ref="A201:B201"/>
    <mergeCell ref="C201:X201"/>
    <mergeCell ref="Y201:AA201"/>
    <mergeCell ref="C199:X199"/>
    <mergeCell ref="Y199:AA199"/>
    <mergeCell ref="AB199:AI199"/>
    <mergeCell ref="A198:B198"/>
    <mergeCell ref="C198:X198"/>
    <mergeCell ref="Y198:AA198"/>
    <mergeCell ref="AB198:AI198"/>
    <mergeCell ref="BD192:BH192"/>
    <mergeCell ref="A196:BQ196"/>
    <mergeCell ref="AJ199:AN199"/>
    <mergeCell ref="AO199:AS199"/>
    <mergeCell ref="AJ195:AN195"/>
    <mergeCell ref="AT195:AX195"/>
    <mergeCell ref="BI192:BM192"/>
    <mergeCell ref="BD198:BH198"/>
    <mergeCell ref="A197:CB197"/>
    <mergeCell ref="A199:B199"/>
    <mergeCell ref="AY201:BC201"/>
    <mergeCell ref="BI202:BM202"/>
    <mergeCell ref="AT200:AX200"/>
    <mergeCell ref="BD194:BH194"/>
    <mergeCell ref="AY200:BC200"/>
    <mergeCell ref="BD200:BH200"/>
    <mergeCell ref="BD201:BH201"/>
    <mergeCell ref="BI201:BM201"/>
    <mergeCell ref="AT198:AX198"/>
    <mergeCell ref="BI204:BM204"/>
    <mergeCell ref="AY204:BC204"/>
    <mergeCell ref="BD203:BH203"/>
    <mergeCell ref="AY203:BC203"/>
    <mergeCell ref="BD204:BH204"/>
    <mergeCell ref="BI203:BM203"/>
    <mergeCell ref="AB200:AI200"/>
    <mergeCell ref="BI198:BM198"/>
    <mergeCell ref="BN198:BR198"/>
    <mergeCell ref="BS198:BW198"/>
    <mergeCell ref="BI200:BM200"/>
    <mergeCell ref="AJ200:AN200"/>
    <mergeCell ref="AO200:AS200"/>
    <mergeCell ref="AJ198:AN198"/>
    <mergeCell ref="AO198:AS198"/>
    <mergeCell ref="AY198:BC198"/>
    <mergeCell ref="BX198:CB198"/>
    <mergeCell ref="AO203:AS203"/>
    <mergeCell ref="AT203:AX203"/>
    <mergeCell ref="AY202:BC202"/>
    <mergeCell ref="BX200:CB200"/>
    <mergeCell ref="BS201:BW201"/>
    <mergeCell ref="BS202:BW202"/>
    <mergeCell ref="BN201:BR201"/>
    <mergeCell ref="AT201:AX201"/>
    <mergeCell ref="AO204:AS204"/>
    <mergeCell ref="Y204:AA204"/>
    <mergeCell ref="AB204:AI204"/>
    <mergeCell ref="A203:B203"/>
    <mergeCell ref="C203:X203"/>
    <mergeCell ref="Y203:AA203"/>
    <mergeCell ref="AB203:AI203"/>
    <mergeCell ref="AJ203:AN203"/>
    <mergeCell ref="BX207:CB207"/>
    <mergeCell ref="BX203:CB203"/>
    <mergeCell ref="BX204:CB204"/>
    <mergeCell ref="BX202:CB202"/>
    <mergeCell ref="BX205:CB205"/>
    <mergeCell ref="BS207:BW207"/>
    <mergeCell ref="BN204:BR204"/>
    <mergeCell ref="BS204:BW204"/>
    <mergeCell ref="BN202:BR202"/>
    <mergeCell ref="BN203:BR203"/>
    <mergeCell ref="A206:CA206"/>
    <mergeCell ref="BI205:BM205"/>
    <mergeCell ref="BN205:BR205"/>
    <mergeCell ref="BS205:BW205"/>
    <mergeCell ref="BS203:BW203"/>
    <mergeCell ref="A205:B205"/>
    <mergeCell ref="BX201:CB201"/>
    <mergeCell ref="BN200:BR200"/>
    <mergeCell ref="BS200:BW200"/>
    <mergeCell ref="AB201:AI201"/>
    <mergeCell ref="AO201:AS201"/>
    <mergeCell ref="AO202:AS202"/>
    <mergeCell ref="C205:X205"/>
    <mergeCell ref="AJ201:AN201"/>
    <mergeCell ref="AB202:AI202"/>
    <mergeCell ref="Y205:AA205"/>
    <mergeCell ref="AB205:AI205"/>
    <mergeCell ref="AJ205:AN205"/>
    <mergeCell ref="BD205:BH205"/>
    <mergeCell ref="AY205:BC205"/>
    <mergeCell ref="AO205:AS205"/>
    <mergeCell ref="AT205:AX205"/>
    <mergeCell ref="A204:B204"/>
    <mergeCell ref="BD202:BH202"/>
    <mergeCell ref="AJ202:AN202"/>
    <mergeCell ref="A202:B202"/>
    <mergeCell ref="C202:X202"/>
    <mergeCell ref="Y202:AA202"/>
    <mergeCell ref="AT204:AX204"/>
    <mergeCell ref="AT202:AX202"/>
    <mergeCell ref="AJ204:AN204"/>
    <mergeCell ref="C204:X204"/>
    <mergeCell ref="AT209:AX209"/>
    <mergeCell ref="AB207:AI207"/>
    <mergeCell ref="A214:CB214"/>
    <mergeCell ref="A215:B215"/>
    <mergeCell ref="AB215:AI215"/>
    <mergeCell ref="AT207:AX207"/>
    <mergeCell ref="AY207:BC207"/>
    <mergeCell ref="BS209:BW209"/>
    <mergeCell ref="BS212:BW212"/>
    <mergeCell ref="BX212:CB212"/>
    <mergeCell ref="A207:B207"/>
    <mergeCell ref="C207:X207"/>
    <mergeCell ref="Y207:AA207"/>
    <mergeCell ref="Y219:AA219"/>
    <mergeCell ref="A219:B219"/>
    <mergeCell ref="Y217:AA217"/>
    <mergeCell ref="A213:BQ213"/>
    <mergeCell ref="BD207:BH207"/>
    <mergeCell ref="AJ207:AN207"/>
    <mergeCell ref="AO207:AS207"/>
    <mergeCell ref="BX209:CB209"/>
    <mergeCell ref="BD209:BH209"/>
    <mergeCell ref="BN209:BR209"/>
    <mergeCell ref="AY215:BC215"/>
    <mergeCell ref="A222:CB222"/>
    <mergeCell ref="AY219:BC219"/>
    <mergeCell ref="BX219:CB219"/>
    <mergeCell ref="BX220:CB220"/>
    <mergeCell ref="BN219:BR219"/>
    <mergeCell ref="BS219:BW219"/>
    <mergeCell ref="BD219:BH219"/>
    <mergeCell ref="A208:CB208"/>
    <mergeCell ref="A209:B209"/>
    <mergeCell ref="BS215:BW215"/>
    <mergeCell ref="BS220:BW220"/>
    <mergeCell ref="BX215:CB215"/>
    <mergeCell ref="C209:X209"/>
    <mergeCell ref="Y209:AA209"/>
    <mergeCell ref="AB209:AI209"/>
    <mergeCell ref="AJ209:AN209"/>
    <mergeCell ref="AO209:AS209"/>
    <mergeCell ref="BX217:CB217"/>
    <mergeCell ref="A216:BQ216"/>
    <mergeCell ref="AO212:AS212"/>
    <mergeCell ref="AT212:AX212"/>
    <mergeCell ref="AY212:BC212"/>
    <mergeCell ref="BN217:BR217"/>
    <mergeCell ref="AT217:AX217"/>
    <mergeCell ref="BI217:BM217"/>
    <mergeCell ref="AO215:AS215"/>
    <mergeCell ref="AT215:AX215"/>
    <mergeCell ref="BI215:BM215"/>
    <mergeCell ref="AO217:AS217"/>
    <mergeCell ref="A223:B223"/>
    <mergeCell ref="C223:X223"/>
    <mergeCell ref="A220:B220"/>
    <mergeCell ref="A217:B217"/>
    <mergeCell ref="C217:X217"/>
    <mergeCell ref="AT219:AX219"/>
    <mergeCell ref="BI220:BM220"/>
    <mergeCell ref="A221:BQ221"/>
    <mergeCell ref="BI207:BM207"/>
    <mergeCell ref="BN207:BR207"/>
    <mergeCell ref="BI212:BM212"/>
    <mergeCell ref="BI209:BM209"/>
    <mergeCell ref="BN212:BR212"/>
    <mergeCell ref="A210:BQ210"/>
    <mergeCell ref="A211:CB211"/>
    <mergeCell ref="A212:B212"/>
    <mergeCell ref="BD212:BH212"/>
    <mergeCell ref="AY209:BC209"/>
    <mergeCell ref="AJ220:AN220"/>
    <mergeCell ref="C220:X220"/>
    <mergeCell ref="C219:X219"/>
    <mergeCell ref="AB219:AI219"/>
    <mergeCell ref="AJ219:AN219"/>
    <mergeCell ref="AB220:AI220"/>
    <mergeCell ref="BD223:BH223"/>
    <mergeCell ref="BI223:BM223"/>
    <mergeCell ref="AY223:BC223"/>
    <mergeCell ref="AO223:AS223"/>
    <mergeCell ref="AT223:AX223"/>
    <mergeCell ref="BS217:BW217"/>
    <mergeCell ref="AO219:AS219"/>
    <mergeCell ref="BD220:BH220"/>
    <mergeCell ref="AT220:AX220"/>
    <mergeCell ref="AY217:BC217"/>
    <mergeCell ref="AY220:BC220"/>
    <mergeCell ref="AO220:AS220"/>
    <mergeCell ref="BD217:BH217"/>
    <mergeCell ref="C215:X215"/>
    <mergeCell ref="Y215:AA215"/>
    <mergeCell ref="BD215:BH215"/>
    <mergeCell ref="AB212:AI212"/>
    <mergeCell ref="AJ215:AN215"/>
    <mergeCell ref="C212:X212"/>
    <mergeCell ref="Y212:AA212"/>
    <mergeCell ref="AJ212:AN212"/>
    <mergeCell ref="AJ223:AN223"/>
    <mergeCell ref="Y223:AA223"/>
    <mergeCell ref="AB223:AI223"/>
    <mergeCell ref="BN215:BR215"/>
    <mergeCell ref="Y220:AA220"/>
    <mergeCell ref="BN220:BR220"/>
    <mergeCell ref="BI219:BM219"/>
    <mergeCell ref="AB217:AI217"/>
    <mergeCell ref="AJ217:AN217"/>
    <mergeCell ref="A218:CB218"/>
    <mergeCell ref="BX228:CB228"/>
    <mergeCell ref="Y224:AA224"/>
    <mergeCell ref="A226:CB226"/>
    <mergeCell ref="C227:X227"/>
    <mergeCell ref="Y227:AA227"/>
    <mergeCell ref="AB227:AI227"/>
    <mergeCell ref="AJ227:AN227"/>
    <mergeCell ref="AO227:AS227"/>
    <mergeCell ref="BX227:CB227"/>
    <mergeCell ref="A224:B224"/>
    <mergeCell ref="A225:BQ225"/>
    <mergeCell ref="C224:X224"/>
    <mergeCell ref="AB224:AI224"/>
    <mergeCell ref="AJ224:AN224"/>
    <mergeCell ref="AT224:AX224"/>
    <mergeCell ref="AY224:BC224"/>
    <mergeCell ref="AO224:AS224"/>
    <mergeCell ref="BD224:BH224"/>
    <mergeCell ref="BI224:BM224"/>
    <mergeCell ref="BX224:CB224"/>
    <mergeCell ref="BS224:BW224"/>
    <mergeCell ref="BN224:BR224"/>
    <mergeCell ref="BS223:BW223"/>
    <mergeCell ref="BN223:BR223"/>
    <mergeCell ref="BX223:CB223"/>
    <mergeCell ref="A229:BQ229"/>
    <mergeCell ref="BN228:BR228"/>
    <mergeCell ref="A228:B228"/>
    <mergeCell ref="C228:X228"/>
    <mergeCell ref="Y228:AA228"/>
    <mergeCell ref="AJ228:AN228"/>
    <mergeCell ref="AB228:AI228"/>
    <mergeCell ref="AT228:AX228"/>
    <mergeCell ref="BI228:BM228"/>
    <mergeCell ref="BN227:BR227"/>
    <mergeCell ref="BI227:BM227"/>
    <mergeCell ref="A231:CB231"/>
    <mergeCell ref="A227:B227"/>
    <mergeCell ref="BD228:BH228"/>
    <mergeCell ref="AY228:BC228"/>
    <mergeCell ref="AT227:AX227"/>
    <mergeCell ref="AY227:BC227"/>
    <mergeCell ref="BD227:BH227"/>
    <mergeCell ref="BS227:BW227"/>
    <mergeCell ref="BS228:BW228"/>
    <mergeCell ref="AO228:AS228"/>
  </mergeCells>
  <printOptions/>
  <pageMargins left="0.3937007874015748" right="0.3937007874015748" top="0.3937007874015748" bottom="0.1968503937007874" header="0.3937007874015748" footer="0.3937007874015748"/>
  <pageSetup fitToHeight="0" fitToWidth="1"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Онищенко</dc:creator>
  <cp:keywords/>
  <dc:description/>
  <cp:lastModifiedBy>User</cp:lastModifiedBy>
  <cp:lastPrinted>2021-02-22T11:38:29Z</cp:lastPrinted>
  <dcterms:created xsi:type="dcterms:W3CDTF">2021-01-22T13:08:05Z</dcterms:created>
  <dcterms:modified xsi:type="dcterms:W3CDTF">2021-02-23T08:05:51Z</dcterms:modified>
  <cp:category/>
  <cp:version/>
  <cp:contentType/>
  <cp:contentStatus/>
  <cp:revision>1</cp:revision>
</cp:coreProperties>
</file>