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апарат (2)" sheetId="1" r:id="rId1"/>
  </sheets>
  <definedNames/>
  <calcPr fullCalcOnLoad="1"/>
</workbook>
</file>

<file path=xl/sharedStrings.xml><?xml version="1.0" encoding="utf-8"?>
<sst xmlns="http://schemas.openxmlformats.org/spreadsheetml/2006/main" count="826" uniqueCount="178">
  <si>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</si>
  <si>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</si>
  <si>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</si>
  <si>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</si>
  <si>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</si>
  <si>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</si>
  <si>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</si>
  <si>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</si>
  <si>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</si>
  <si>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</si>
  <si>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</si>
  <si>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</si>
  <si>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</si>
  <si>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</si>
  <si>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</si>
  <si>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</si>
  <si>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</si>
  <si>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</si>
  <si>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</si>
  <si>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</si>
  <si>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</si>
  <si>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</si>
  <si>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</si>
  <si>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</si>
  <si>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</si>
  <si>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</si>
  <si>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</si>
  <si>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</si>
  <si>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</si>
  <si>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</si>
  <si>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</si>
  <si>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</si>
  <si>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</si>
  <si>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</si>
  <si>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</si>
  <si>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</si>
  <si>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</si>
  <si>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</si>
  <si>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</si>
  <si>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</si>
  <si>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</si>
  <si>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</si>
  <si>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</si>
  <si>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</si>
  <si>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</si>
  <si>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</si>
  <si>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</si>
  <si>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</si>
  <si>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</si>
  <si>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</si>
  <si>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</si>
  <si>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</si>
  <si>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</si>
  <si>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</si>
  <si>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</si>
  <si>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</si>
  <si>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</si>
  <si>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</si>
  <si>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</si>
  <si>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</si>
  <si>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</si>
  <si>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</si>
  <si>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</si>
  <si>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</si>
  <si>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</si>
  <si>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</si>
  <si>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</si>
  <si>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</si>
  <si>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</si>
  <si>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</si>
  <si>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</si>
  <si>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</si>
  <si>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</si>
  <si>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</si>
  <si>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</si>
  <si>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</si>
  <si>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</si>
  <si>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</si>
  <si>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</si>
  <si>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</si>
  <si>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</si>
  <si>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</si>
  <si>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</si>
  <si>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</si>
  <si>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</si>
  <si>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</si>
  <si>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</si>
  <si>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</si>
  <si>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</si>
  <si>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</si>
  <si>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</si>
  <si>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</si>
  <si>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</si>
  <si>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</si>
  <si>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Головний бухгалтер</t>
  </si>
  <si>
    <t>від 7 серпня  2019 року N 336)</t>
  </si>
  <si>
    <t>Дебіторська заборгованість на 01.01.2019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</si>
  <si>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</si>
  <si>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</si>
  <si>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</si>
  <si>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</si>
  <si>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</si>
  <si>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</si>
  <si>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</si>
  <si>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</si>
  <si>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</si>
  <si>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</si>
  <si>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</si>
  <si>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</si>
  <si>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</si>
  <si>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</si>
  <si>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</si>
  <si>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</si>
  <si>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</si>
  <si>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</si>
  <si>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</si>
  <si>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</si>
  <si>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</si>
  <si>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</si>
  <si>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</si>
  <si>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</si>
  <si>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</si>
  <si>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</si>
  <si>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</si>
  <si>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</si>
  <si>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</si>
  <si>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</si>
  <si>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</si>
  <si>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</si>
  <si>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06</t>
  </si>
  <si>
    <t>Заробітна плата</t>
  </si>
  <si>
    <t>Нарахування на оплату праці</t>
  </si>
  <si>
    <t>Предмети,матеріали,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</si>
  <si>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</si>
  <si>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</si>
  <si>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</si>
  <si>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</si>
  <si>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</si>
  <si>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</si>
  <si>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од.</t>
  </si>
  <si>
    <t>штатний розпис</t>
  </si>
  <si>
    <t>061</t>
  </si>
  <si>
    <t>розрахунково</t>
  </si>
  <si>
    <t>Посадові оклади з підвищенням</t>
  </si>
  <si>
    <t>Обовязкові доплати та надбавки</t>
  </si>
  <si>
    <t>Грошова винагорода</t>
  </si>
  <si>
    <t>Стимулюючі доплати та надбавки</t>
  </si>
  <si>
    <t xml:space="preserve">Премії </t>
  </si>
  <si>
    <t>Індексація</t>
  </si>
  <si>
    <t>0610160</t>
  </si>
  <si>
    <t>Створення належних умов для діяльності працівників апарату управління та функціонування управління освіти,молоді та спорту Дунаєвецької міської ради</t>
  </si>
  <si>
    <t>Кількість штатних одиниць</t>
  </si>
  <si>
    <t xml:space="preserve">продукту 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</si>
  <si>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</si>
  <si>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</si>
  <si>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звернень,заяв,скарг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</si>
  <si>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</si>
  <si>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</si>
  <si>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книга звернень громадян, книга реєстрації</t>
  </si>
  <si>
    <t>книга наказів</t>
  </si>
  <si>
    <t>Усього</t>
  </si>
  <si>
    <t>І.А.Ісакова</t>
  </si>
  <si>
    <t>О.С.Лігоцька</t>
  </si>
  <si>
    <t>тис.грн</t>
  </si>
  <si>
    <t xml:space="preserve">Матеріальна допомога </t>
  </si>
  <si>
    <t>3) підстави реалізації бюджетної програми                  Конституція України,  Бюджетний кодекс України, Закон України "Про місцеве самоврядування в Україні"   , Наказ Міністерства Фінансів № 1147 від 01.10.2010р. "Про затвердження типового переліку бюджетних програм та результативних показників їх виконання для місцевих бюджетів у галузі "Державне управління".</t>
  </si>
  <si>
    <t>0160</t>
  </si>
  <si>
    <t>2) надходження для виконання бюджетної програми у 2022- 2023 роках:</t>
  </si>
  <si>
    <t>4) аналіз управління бюджетними зобов'язаннями та пропозиції щодо упорядкування бюджетних зобов'язань у 2020 році.</t>
  </si>
  <si>
    <t>1.Управління освіти,  молоді та спорту Дунаєвецької міської ради</t>
  </si>
  <si>
    <t>2.Управління освіти,  молоді та спорту Дунаєвецької міської ради</t>
  </si>
  <si>
    <t>Посадові особи органів місцевого самоврядування</t>
  </si>
  <si>
    <t>Начальник управління</t>
  </si>
  <si>
    <t xml:space="preserve">1) мета бюджетної програми, строки її реалізації     ;                  Керівництво і управління у галузі освіти      </t>
  </si>
  <si>
    <t xml:space="preserve">4. Мета та завдання бюджетної програми на 2021 - 2023 роки: </t>
  </si>
  <si>
    <t>2) завдання бюджетної програми                                                 Забезпечити виконання наданих законодавством повноважень</t>
  </si>
  <si>
    <t>0111</t>
  </si>
  <si>
    <t>Керівництво і управління у відповідній сфері у містах (місті Києві), селищах, селах,  територіальних громадах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</si>
</sst>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7"/>
  <sheetViews>
    <sheetView tabSelected="1" zoomScalePageLayoutView="0" workbookViewId="0" topLeftCell="A1">
      <selection activeCell="H12" sqref="H12:M12"/>
    </sheetView>
  </sheetViews>
  <sheetFormatPr defaultColWidth="9.140625" defaultRowHeight="15"/>
  <cols>
    <col min="1" max="1" width="8.7109375" style="1" customWidth="1"/>
    <col min="2" max="2" width="34.00390625" style="1" customWidth="1"/>
    <col min="3" max="3" width="11.140625" style="1" customWidth="1"/>
    <col min="4" max="4" width="15.57421875" style="1" customWidth="1"/>
    <col min="5" max="5" width="12.57421875" style="1" customWidth="1"/>
    <col min="6" max="6" width="10.140625" style="1" customWidth="1"/>
    <col min="7" max="7" width="11.00390625" style="1" customWidth="1"/>
    <col min="8" max="8" width="11.28125" style="1" customWidth="1"/>
    <col min="9" max="9" width="14.28125" style="1" customWidth="1"/>
    <col min="10" max="10" width="11.57421875" style="1" customWidth="1"/>
    <col min="11" max="12" width="11.28125" style="1" customWidth="1"/>
    <col min="13" max="13" width="9.140625" style="1" customWidth="1"/>
    <col min="14" max="14" width="12.0039062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2:16" ht="11.25" customHeight="1">
      <c r="L1" s="13"/>
      <c r="M1" s="13"/>
      <c r="N1" s="13"/>
      <c r="O1" s="13"/>
      <c r="P1" s="14" t="s">
        <v>0</v>
      </c>
    </row>
    <row r="2" spans="12:16" ht="14.25" customHeight="1">
      <c r="L2" s="13"/>
      <c r="M2" s="13"/>
      <c r="N2" s="13"/>
      <c r="O2" s="13"/>
      <c r="P2" s="14" t="s">
        <v>1</v>
      </c>
    </row>
    <row r="3" spans="12:16" ht="12" customHeight="1">
      <c r="L3" s="13"/>
      <c r="M3" s="13"/>
      <c r="N3" s="13"/>
      <c r="O3" s="13"/>
      <c r="P3" s="14" t="s">
        <v>2</v>
      </c>
    </row>
    <row r="4" spans="12:16" ht="11.25" customHeight="1">
      <c r="L4" s="13"/>
      <c r="M4" s="13"/>
      <c r="N4" s="13"/>
      <c r="O4" s="13"/>
      <c r="P4" s="14" t="s">
        <v>3</v>
      </c>
    </row>
    <row r="5" spans="12:16" ht="12" customHeight="1">
      <c r="L5" s="13"/>
      <c r="M5" s="13"/>
      <c r="N5" s="52" t="s">
        <v>95</v>
      </c>
      <c r="O5" s="53"/>
      <c r="P5" s="53"/>
    </row>
    <row r="6" spans="12:16" ht="12" customHeight="1">
      <c r="L6" s="13"/>
      <c r="M6" s="13"/>
      <c r="N6" s="14"/>
      <c r="O6" s="29"/>
      <c r="P6" s="29"/>
    </row>
    <row r="7" spans="1:16" ht="15">
      <c r="A7" s="54" t="s">
        <v>125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9" s="34" customFormat="1" ht="15">
      <c r="A8" s="55" t="s">
        <v>169</v>
      </c>
      <c r="B8" s="55"/>
      <c r="C8" s="55"/>
      <c r="D8" s="55"/>
      <c r="E8" s="55"/>
      <c r="F8" s="55"/>
      <c r="G8" s="55"/>
      <c r="H8" s="55"/>
      <c r="I8" s="55"/>
      <c r="J8" s="55"/>
      <c r="K8" s="46"/>
      <c r="L8" s="56" t="s">
        <v>129</v>
      </c>
      <c r="M8" s="56"/>
      <c r="N8" s="46"/>
      <c r="O8" s="57">
        <v>40216423</v>
      </c>
      <c r="P8" s="57"/>
      <c r="Q8" s="44"/>
      <c r="R8" s="44"/>
      <c r="S8" s="44"/>
    </row>
    <row r="9" spans="1:19" ht="48" customHeight="1">
      <c r="A9" s="58" t="s">
        <v>85</v>
      </c>
      <c r="B9" s="58"/>
      <c r="C9" s="58"/>
      <c r="D9" s="58"/>
      <c r="E9" s="58"/>
      <c r="F9" s="58"/>
      <c r="G9" s="58"/>
      <c r="H9" s="58"/>
      <c r="I9" s="58"/>
      <c r="J9" s="58"/>
      <c r="K9" s="47"/>
      <c r="L9" s="59" t="s">
        <v>77</v>
      </c>
      <c r="M9" s="59"/>
      <c r="N9" s="47"/>
      <c r="O9" s="60" t="s">
        <v>78</v>
      </c>
      <c r="P9" s="60"/>
      <c r="Q9" s="44"/>
      <c r="R9" s="44"/>
      <c r="S9" s="44"/>
    </row>
    <row r="10" spans="1:19" s="34" customFormat="1" ht="15" customHeight="1">
      <c r="A10" s="55" t="s">
        <v>170</v>
      </c>
      <c r="B10" s="55"/>
      <c r="C10" s="55"/>
      <c r="D10" s="55"/>
      <c r="E10" s="55"/>
      <c r="F10" s="55"/>
      <c r="G10" s="55"/>
      <c r="H10" s="55"/>
      <c r="I10" s="55"/>
      <c r="J10" s="55"/>
      <c r="K10" s="48"/>
      <c r="L10" s="56" t="s">
        <v>141</v>
      </c>
      <c r="M10" s="56"/>
      <c r="N10" s="48"/>
      <c r="O10" s="57">
        <v>40216423</v>
      </c>
      <c r="P10" s="57"/>
      <c r="Q10" s="44"/>
      <c r="R10" s="44"/>
      <c r="S10" s="44"/>
    </row>
    <row r="11" spans="1:19" ht="45.7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47"/>
      <c r="L11" s="59" t="s">
        <v>79</v>
      </c>
      <c r="M11" s="59"/>
      <c r="N11" s="47"/>
      <c r="O11" s="60" t="s">
        <v>78</v>
      </c>
      <c r="P11" s="60"/>
      <c r="Q11" s="44"/>
      <c r="R11" s="44"/>
      <c r="S11" s="44"/>
    </row>
    <row r="12" spans="1:16" ht="45" customHeight="1">
      <c r="A12" s="49" t="s">
        <v>52</v>
      </c>
      <c r="B12" s="50" t="s">
        <v>149</v>
      </c>
      <c r="C12" s="61" t="s">
        <v>166</v>
      </c>
      <c r="D12" s="61"/>
      <c r="E12" s="61"/>
      <c r="F12" s="61" t="s">
        <v>176</v>
      </c>
      <c r="G12" s="61"/>
      <c r="H12" s="62" t="s">
        <v>177</v>
      </c>
      <c r="I12" s="62"/>
      <c r="J12" s="62"/>
      <c r="K12" s="62"/>
      <c r="L12" s="62"/>
      <c r="M12" s="62"/>
      <c r="N12" s="51"/>
      <c r="O12" s="63">
        <v>22507000000</v>
      </c>
      <c r="P12" s="63"/>
    </row>
    <row r="13" spans="2:16" ht="39.75" customHeight="1">
      <c r="B13" s="12" t="s">
        <v>83</v>
      </c>
      <c r="C13" s="64" t="s">
        <v>84</v>
      </c>
      <c r="D13" s="64"/>
      <c r="E13" s="64"/>
      <c r="F13" s="64" t="s">
        <v>80</v>
      </c>
      <c r="G13" s="64"/>
      <c r="H13" s="64" t="s">
        <v>81</v>
      </c>
      <c r="I13" s="64"/>
      <c r="J13" s="64"/>
      <c r="K13" s="64"/>
      <c r="L13" s="64"/>
      <c r="M13" s="64"/>
      <c r="N13" s="11"/>
      <c r="O13" s="64" t="s">
        <v>82</v>
      </c>
      <c r="P13" s="64"/>
    </row>
    <row r="14" spans="1:2" ht="15">
      <c r="A14" s="3"/>
      <c r="B14" s="2"/>
    </row>
    <row r="15" spans="1:16" ht="15">
      <c r="A15" s="65" t="s">
        <v>174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5">
      <c r="A16" s="65" t="s">
        <v>173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40" customFormat="1" ht="28.5" customHeight="1">
      <c r="A17" s="65" t="s">
        <v>175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57" customHeight="1">
      <c r="A18" s="65" t="s">
        <v>165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5">
      <c r="A19" s="65" t="s">
        <v>75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5">
      <c r="A20" s="65" t="s">
        <v>100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ht="15">
      <c r="N21" s="21" t="s">
        <v>92</v>
      </c>
    </row>
    <row r="22" spans="1:14" ht="15">
      <c r="A22" s="66" t="s">
        <v>6</v>
      </c>
      <c r="B22" s="66" t="s">
        <v>7</v>
      </c>
      <c r="C22" s="66" t="s">
        <v>97</v>
      </c>
      <c r="D22" s="66"/>
      <c r="E22" s="66"/>
      <c r="F22" s="66"/>
      <c r="G22" s="66" t="s">
        <v>98</v>
      </c>
      <c r="H22" s="66"/>
      <c r="I22" s="66"/>
      <c r="J22" s="66"/>
      <c r="K22" s="66" t="s">
        <v>99</v>
      </c>
      <c r="L22" s="66"/>
      <c r="M22" s="66"/>
      <c r="N22" s="66"/>
    </row>
    <row r="23" spans="1:14" ht="68.25" customHeight="1">
      <c r="A23" s="66"/>
      <c r="B23" s="66"/>
      <c r="C23" s="6" t="s">
        <v>8</v>
      </c>
      <c r="D23" s="6" t="s">
        <v>9</v>
      </c>
      <c r="E23" s="6" t="s">
        <v>10</v>
      </c>
      <c r="F23" s="6" t="s">
        <v>55</v>
      </c>
      <c r="G23" s="6" t="s">
        <v>8</v>
      </c>
      <c r="H23" s="6" t="s">
        <v>9</v>
      </c>
      <c r="I23" s="6" t="s">
        <v>10</v>
      </c>
      <c r="J23" s="6" t="s">
        <v>53</v>
      </c>
      <c r="K23" s="6" t="s">
        <v>8</v>
      </c>
      <c r="L23" s="6" t="s">
        <v>9</v>
      </c>
      <c r="M23" s="6" t="s">
        <v>10</v>
      </c>
      <c r="N23" s="6" t="s">
        <v>54</v>
      </c>
    </row>
    <row r="24" spans="1:14" ht="1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</row>
    <row r="25" spans="1:14" ht="30">
      <c r="A25" s="6" t="s">
        <v>11</v>
      </c>
      <c r="B25" s="7" t="s">
        <v>12</v>
      </c>
      <c r="C25" s="36">
        <f>C57</f>
        <v>754839</v>
      </c>
      <c r="D25" s="36" t="s">
        <v>13</v>
      </c>
      <c r="E25" s="36" t="s">
        <v>13</v>
      </c>
      <c r="F25" s="36">
        <f>C25</f>
        <v>754839</v>
      </c>
      <c r="G25" s="36">
        <f>G57</f>
        <v>891678</v>
      </c>
      <c r="H25" s="36" t="s">
        <v>13</v>
      </c>
      <c r="I25" s="36" t="s">
        <v>13</v>
      </c>
      <c r="J25" s="36">
        <f>G25</f>
        <v>891678</v>
      </c>
      <c r="K25" s="36">
        <f>K57</f>
        <v>1013496</v>
      </c>
      <c r="L25" s="36" t="s">
        <v>13</v>
      </c>
      <c r="M25" s="36" t="s">
        <v>13</v>
      </c>
      <c r="N25" s="36">
        <f>K25</f>
        <v>1013496</v>
      </c>
    </row>
    <row r="26" spans="1:14" ht="45">
      <c r="A26" s="6" t="s">
        <v>11</v>
      </c>
      <c r="B26" s="7" t="s">
        <v>56</v>
      </c>
      <c r="C26" s="36" t="s">
        <v>13</v>
      </c>
      <c r="D26" s="36" t="s">
        <v>11</v>
      </c>
      <c r="E26" s="36" t="s">
        <v>11</v>
      </c>
      <c r="F26" s="36" t="s">
        <v>11</v>
      </c>
      <c r="G26" s="36" t="s">
        <v>13</v>
      </c>
      <c r="H26" s="36" t="s">
        <v>11</v>
      </c>
      <c r="I26" s="36" t="s">
        <v>11</v>
      </c>
      <c r="J26" s="36" t="s">
        <v>11</v>
      </c>
      <c r="K26" s="36" t="s">
        <v>13</v>
      </c>
      <c r="L26" s="36" t="s">
        <v>11</v>
      </c>
      <c r="M26" s="36" t="s">
        <v>11</v>
      </c>
      <c r="N26" s="36" t="s">
        <v>11</v>
      </c>
    </row>
    <row r="27" spans="1:14" ht="45">
      <c r="A27" s="6" t="s">
        <v>11</v>
      </c>
      <c r="B27" s="7" t="s">
        <v>57</v>
      </c>
      <c r="C27" s="36" t="s">
        <v>13</v>
      </c>
      <c r="D27" s="36" t="s">
        <v>11</v>
      </c>
      <c r="E27" s="36" t="s">
        <v>11</v>
      </c>
      <c r="F27" s="36" t="s">
        <v>11</v>
      </c>
      <c r="G27" s="36" t="s">
        <v>13</v>
      </c>
      <c r="H27" s="36" t="s">
        <v>11</v>
      </c>
      <c r="I27" s="36" t="s">
        <v>11</v>
      </c>
      <c r="J27" s="36" t="s">
        <v>11</v>
      </c>
      <c r="K27" s="36" t="s">
        <v>13</v>
      </c>
      <c r="L27" s="36" t="s">
        <v>11</v>
      </c>
      <c r="M27" s="36" t="s">
        <v>11</v>
      </c>
      <c r="N27" s="36" t="s">
        <v>11</v>
      </c>
    </row>
    <row r="28" spans="1:14" ht="15">
      <c r="A28" s="6" t="s">
        <v>11</v>
      </c>
      <c r="B28" s="7" t="s">
        <v>14</v>
      </c>
      <c r="C28" s="36" t="s">
        <v>13</v>
      </c>
      <c r="D28" s="36" t="s">
        <v>11</v>
      </c>
      <c r="E28" s="36" t="s">
        <v>11</v>
      </c>
      <c r="F28" s="36" t="s">
        <v>11</v>
      </c>
      <c r="G28" s="36" t="s">
        <v>13</v>
      </c>
      <c r="H28" s="36" t="s">
        <v>11</v>
      </c>
      <c r="I28" s="36" t="s">
        <v>11</v>
      </c>
      <c r="J28" s="36" t="s">
        <v>11</v>
      </c>
      <c r="K28" s="36" t="s">
        <v>13</v>
      </c>
      <c r="L28" s="36" t="s">
        <v>11</v>
      </c>
      <c r="M28" s="36" t="s">
        <v>11</v>
      </c>
      <c r="N28" s="36" t="s">
        <v>11</v>
      </c>
    </row>
    <row r="29" spans="1:14" ht="15">
      <c r="A29" s="6" t="s">
        <v>11</v>
      </c>
      <c r="B29" s="6" t="s">
        <v>15</v>
      </c>
      <c r="C29" s="36">
        <f>C25</f>
        <v>754839</v>
      </c>
      <c r="D29" s="36" t="s">
        <v>11</v>
      </c>
      <c r="E29" s="36" t="s">
        <v>11</v>
      </c>
      <c r="F29" s="36">
        <f>F25</f>
        <v>754839</v>
      </c>
      <c r="G29" s="36">
        <f>G25</f>
        <v>891678</v>
      </c>
      <c r="H29" s="36" t="s">
        <v>11</v>
      </c>
      <c r="I29" s="36" t="s">
        <v>11</v>
      </c>
      <c r="J29" s="36">
        <f>J25</f>
        <v>891678</v>
      </c>
      <c r="K29" s="36">
        <f>K25</f>
        <v>1013496</v>
      </c>
      <c r="L29" s="36" t="s">
        <v>11</v>
      </c>
      <c r="M29" s="36" t="s">
        <v>11</v>
      </c>
      <c r="N29" s="36">
        <f>N25</f>
        <v>1013496</v>
      </c>
    </row>
    <row r="31" spans="1:19" s="34" customFormat="1" ht="15">
      <c r="A31" s="67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15">
      <c r="A32" s="44"/>
      <c r="B32" s="44"/>
      <c r="C32" s="44"/>
      <c r="D32" s="44"/>
      <c r="E32" s="44"/>
      <c r="F32" s="44"/>
      <c r="G32" s="44"/>
      <c r="H32" s="44"/>
      <c r="I32" s="44"/>
      <c r="J32" s="45" t="s">
        <v>92</v>
      </c>
      <c r="K32" s="44"/>
      <c r="L32" s="44"/>
      <c r="M32" s="44"/>
      <c r="N32" s="44"/>
      <c r="O32" s="44"/>
      <c r="P32" s="44"/>
      <c r="Q32" s="44"/>
      <c r="R32" s="44"/>
      <c r="S32" s="44"/>
    </row>
    <row r="33" spans="1:10" ht="15">
      <c r="A33" s="66" t="s">
        <v>6</v>
      </c>
      <c r="B33" s="66" t="s">
        <v>7</v>
      </c>
      <c r="C33" s="66" t="s">
        <v>86</v>
      </c>
      <c r="D33" s="66"/>
      <c r="E33" s="66"/>
      <c r="F33" s="66"/>
      <c r="G33" s="66" t="s">
        <v>105</v>
      </c>
      <c r="H33" s="66"/>
      <c r="I33" s="66"/>
      <c r="J33" s="66"/>
    </row>
    <row r="34" spans="1:10" ht="60.75" customHeight="1">
      <c r="A34" s="66"/>
      <c r="B34" s="66"/>
      <c r="C34" s="6" t="s">
        <v>8</v>
      </c>
      <c r="D34" s="6" t="s">
        <v>9</v>
      </c>
      <c r="E34" s="6" t="s">
        <v>10</v>
      </c>
      <c r="F34" s="6" t="s">
        <v>55</v>
      </c>
      <c r="G34" s="6" t="s">
        <v>8</v>
      </c>
      <c r="H34" s="6" t="s">
        <v>9</v>
      </c>
      <c r="I34" s="6" t="s">
        <v>10</v>
      </c>
      <c r="J34" s="6" t="s">
        <v>53</v>
      </c>
    </row>
    <row r="35" spans="1:10" ht="15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  <c r="H35" s="6">
        <v>8</v>
      </c>
      <c r="I35" s="6">
        <v>9</v>
      </c>
      <c r="J35" s="6">
        <v>10</v>
      </c>
    </row>
    <row r="36" spans="1:10" ht="30">
      <c r="A36" s="7" t="s">
        <v>11</v>
      </c>
      <c r="B36" s="7" t="s">
        <v>12</v>
      </c>
      <c r="C36" s="36">
        <f>C81</f>
        <v>1086868.9200000002</v>
      </c>
      <c r="D36" s="36" t="s">
        <v>13</v>
      </c>
      <c r="E36" s="36" t="s">
        <v>11</v>
      </c>
      <c r="F36" s="36">
        <f>C36</f>
        <v>1086868.9200000002</v>
      </c>
      <c r="G36" s="36">
        <f>G81</f>
        <v>1163494.9825200003</v>
      </c>
      <c r="H36" s="36" t="s">
        <v>13</v>
      </c>
      <c r="I36" s="36" t="s">
        <v>11</v>
      </c>
      <c r="J36" s="36">
        <f>G36</f>
        <v>1163494.9825200003</v>
      </c>
    </row>
    <row r="37" spans="1:10" ht="45">
      <c r="A37" s="7" t="s">
        <v>11</v>
      </c>
      <c r="B37" s="7" t="s">
        <v>58</v>
      </c>
      <c r="C37" s="36" t="s">
        <v>13</v>
      </c>
      <c r="D37" s="36" t="s">
        <v>11</v>
      </c>
      <c r="E37" s="36" t="s">
        <v>11</v>
      </c>
      <c r="F37" s="36" t="s">
        <v>11</v>
      </c>
      <c r="G37" s="36" t="s">
        <v>13</v>
      </c>
      <c r="H37" s="36" t="s">
        <v>11</v>
      </c>
      <c r="I37" s="36" t="s">
        <v>11</v>
      </c>
      <c r="J37" s="36" t="s">
        <v>11</v>
      </c>
    </row>
    <row r="38" spans="1:10" ht="45">
      <c r="A38" s="7" t="s">
        <v>11</v>
      </c>
      <c r="B38" s="7" t="s">
        <v>59</v>
      </c>
      <c r="C38" s="36" t="s">
        <v>13</v>
      </c>
      <c r="D38" s="36" t="s">
        <v>11</v>
      </c>
      <c r="E38" s="36" t="s">
        <v>11</v>
      </c>
      <c r="F38" s="36" t="s">
        <v>11</v>
      </c>
      <c r="G38" s="36" t="s">
        <v>13</v>
      </c>
      <c r="H38" s="36" t="s">
        <v>11</v>
      </c>
      <c r="I38" s="36" t="s">
        <v>11</v>
      </c>
      <c r="J38" s="36" t="s">
        <v>11</v>
      </c>
    </row>
    <row r="39" spans="1:10" ht="15">
      <c r="A39" s="7" t="s">
        <v>11</v>
      </c>
      <c r="B39" s="7" t="s">
        <v>14</v>
      </c>
      <c r="C39" s="36" t="s">
        <v>13</v>
      </c>
      <c r="D39" s="36" t="s">
        <v>11</v>
      </c>
      <c r="E39" s="36" t="s">
        <v>11</v>
      </c>
      <c r="F39" s="36" t="s">
        <v>11</v>
      </c>
      <c r="G39" s="36" t="s">
        <v>13</v>
      </c>
      <c r="H39" s="36" t="s">
        <v>11</v>
      </c>
      <c r="I39" s="36" t="s">
        <v>11</v>
      </c>
      <c r="J39" s="36" t="s">
        <v>11</v>
      </c>
    </row>
    <row r="40" spans="1:10" ht="15">
      <c r="A40" s="7" t="s">
        <v>11</v>
      </c>
      <c r="B40" s="6" t="s">
        <v>15</v>
      </c>
      <c r="C40" s="36">
        <f>C36</f>
        <v>1086868.9200000002</v>
      </c>
      <c r="D40" s="36" t="s">
        <v>11</v>
      </c>
      <c r="E40" s="36" t="s">
        <v>11</v>
      </c>
      <c r="F40" s="36">
        <f>F36</f>
        <v>1086868.9200000002</v>
      </c>
      <c r="G40" s="36">
        <f>G36</f>
        <v>1163494.9825200003</v>
      </c>
      <c r="H40" s="36" t="s">
        <v>11</v>
      </c>
      <c r="I40" s="36" t="s">
        <v>11</v>
      </c>
      <c r="J40" s="36">
        <f>G40</f>
        <v>1163494.9825200003</v>
      </c>
    </row>
    <row r="42" spans="1:14" ht="15">
      <c r="A42" s="65" t="s">
        <v>16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5">
      <c r="A43" s="65" t="s">
        <v>102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5">
      <c r="A44" s="3"/>
      <c r="N44" s="22" t="s">
        <v>5</v>
      </c>
    </row>
    <row r="45" spans="1:14" ht="21.75" customHeight="1">
      <c r="A45" s="66" t="s">
        <v>17</v>
      </c>
      <c r="B45" s="66" t="s">
        <v>7</v>
      </c>
      <c r="C45" s="66" t="s">
        <v>101</v>
      </c>
      <c r="D45" s="66"/>
      <c r="E45" s="66"/>
      <c r="F45" s="66"/>
      <c r="G45" s="66" t="s">
        <v>98</v>
      </c>
      <c r="H45" s="66"/>
      <c r="I45" s="66"/>
      <c r="J45" s="66"/>
      <c r="K45" s="66" t="s">
        <v>99</v>
      </c>
      <c r="L45" s="66"/>
      <c r="M45" s="66"/>
      <c r="N45" s="66"/>
    </row>
    <row r="46" spans="1:14" ht="63" customHeight="1">
      <c r="A46" s="66"/>
      <c r="B46" s="66"/>
      <c r="C46" s="6" t="s">
        <v>8</v>
      </c>
      <c r="D46" s="6" t="s">
        <v>9</v>
      </c>
      <c r="E46" s="6" t="s">
        <v>10</v>
      </c>
      <c r="F46" s="6" t="s">
        <v>55</v>
      </c>
      <c r="G46" s="6" t="s">
        <v>8</v>
      </c>
      <c r="H46" s="6" t="s">
        <v>9</v>
      </c>
      <c r="I46" s="6" t="s">
        <v>10</v>
      </c>
      <c r="J46" s="6" t="s">
        <v>53</v>
      </c>
      <c r="K46" s="6" t="s">
        <v>8</v>
      </c>
      <c r="L46" s="6" t="s">
        <v>9</v>
      </c>
      <c r="M46" s="6" t="s">
        <v>10</v>
      </c>
      <c r="N46" s="6" t="s">
        <v>54</v>
      </c>
    </row>
    <row r="47" spans="1:14" ht="15">
      <c r="A47" s="6">
        <v>1</v>
      </c>
      <c r="B47" s="6">
        <v>2</v>
      </c>
      <c r="C47" s="6">
        <v>3</v>
      </c>
      <c r="D47" s="6">
        <v>4</v>
      </c>
      <c r="E47" s="6">
        <v>5</v>
      </c>
      <c r="F47" s="6">
        <v>6</v>
      </c>
      <c r="G47" s="6">
        <v>7</v>
      </c>
      <c r="H47" s="6">
        <v>8</v>
      </c>
      <c r="I47" s="6">
        <v>9</v>
      </c>
      <c r="J47" s="6">
        <v>10</v>
      </c>
      <c r="K47" s="6">
        <v>11</v>
      </c>
      <c r="L47" s="6">
        <v>12</v>
      </c>
      <c r="M47" s="6">
        <v>13</v>
      </c>
      <c r="N47" s="6">
        <v>14</v>
      </c>
    </row>
    <row r="48" spans="1:14" ht="15">
      <c r="A48" s="6">
        <v>2111</v>
      </c>
      <c r="B48" s="7" t="s">
        <v>130</v>
      </c>
      <c r="C48" s="36">
        <v>595074</v>
      </c>
      <c r="D48" s="36"/>
      <c r="E48" s="36"/>
      <c r="F48" s="36">
        <f>C48+D48</f>
        <v>595074</v>
      </c>
      <c r="G48" s="36">
        <v>705967</v>
      </c>
      <c r="H48" s="36"/>
      <c r="I48" s="36"/>
      <c r="J48" s="36">
        <f>G48</f>
        <v>705967</v>
      </c>
      <c r="K48" s="36">
        <v>812365</v>
      </c>
      <c r="L48" s="36"/>
      <c r="M48" s="36"/>
      <c r="N48" s="36">
        <f>K48</f>
        <v>812365</v>
      </c>
    </row>
    <row r="49" spans="1:14" ht="15">
      <c r="A49" s="6">
        <v>2120</v>
      </c>
      <c r="B49" s="7" t="s">
        <v>131</v>
      </c>
      <c r="C49" s="36">
        <v>110442</v>
      </c>
      <c r="D49" s="36"/>
      <c r="E49" s="36"/>
      <c r="F49" s="36">
        <f aca="true" t="shared" si="0" ref="F49:F56">C49+D49</f>
        <v>110442</v>
      </c>
      <c r="G49" s="36">
        <v>132636</v>
      </c>
      <c r="H49" s="36"/>
      <c r="I49" s="36"/>
      <c r="J49" s="36">
        <f aca="true" t="shared" si="1" ref="J49:J56">G49</f>
        <v>132636</v>
      </c>
      <c r="K49" s="36">
        <v>150980</v>
      </c>
      <c r="L49" s="36"/>
      <c r="M49" s="36"/>
      <c r="N49" s="36">
        <f aca="true" t="shared" si="2" ref="N49:N56">K49</f>
        <v>150980</v>
      </c>
    </row>
    <row r="50" spans="1:14" ht="30">
      <c r="A50" s="6">
        <v>2210</v>
      </c>
      <c r="B50" s="7" t="s">
        <v>132</v>
      </c>
      <c r="C50" s="36">
        <v>18223</v>
      </c>
      <c r="D50" s="36"/>
      <c r="E50" s="36"/>
      <c r="F50" s="36">
        <f t="shared" si="0"/>
        <v>18223</v>
      </c>
      <c r="G50" s="36">
        <v>3875</v>
      </c>
      <c r="H50" s="36"/>
      <c r="I50" s="36"/>
      <c r="J50" s="36">
        <f t="shared" si="1"/>
        <v>3875</v>
      </c>
      <c r="K50" s="36">
        <v>12275</v>
      </c>
      <c r="L50" s="36"/>
      <c r="M50" s="36"/>
      <c r="N50" s="36">
        <f t="shared" si="2"/>
        <v>12275</v>
      </c>
    </row>
    <row r="51" spans="1:14" ht="15">
      <c r="A51" s="6">
        <v>2240</v>
      </c>
      <c r="B51" s="7" t="s">
        <v>133</v>
      </c>
      <c r="C51" s="36">
        <v>3829</v>
      </c>
      <c r="D51" s="36"/>
      <c r="E51" s="36"/>
      <c r="F51" s="36">
        <f t="shared" si="0"/>
        <v>3829</v>
      </c>
      <c r="G51" s="36">
        <v>2627</v>
      </c>
      <c r="H51" s="36"/>
      <c r="I51" s="36"/>
      <c r="J51" s="36">
        <f t="shared" si="1"/>
        <v>2627</v>
      </c>
      <c r="K51" s="36">
        <v>2714</v>
      </c>
      <c r="L51" s="36"/>
      <c r="M51" s="36"/>
      <c r="N51" s="36">
        <f t="shared" si="2"/>
        <v>2714</v>
      </c>
    </row>
    <row r="52" spans="1:14" ht="15">
      <c r="A52" s="6">
        <v>2250</v>
      </c>
      <c r="B52" s="7" t="s">
        <v>134</v>
      </c>
      <c r="C52" s="36">
        <v>2327</v>
      </c>
      <c r="D52" s="36"/>
      <c r="E52" s="36"/>
      <c r="F52" s="36">
        <f t="shared" si="0"/>
        <v>2327</v>
      </c>
      <c r="G52" s="36">
        <v>9180</v>
      </c>
      <c r="H52" s="36"/>
      <c r="I52" s="36"/>
      <c r="J52" s="36">
        <f t="shared" si="1"/>
        <v>9180</v>
      </c>
      <c r="K52" s="36">
        <v>3990</v>
      </c>
      <c r="L52" s="36"/>
      <c r="M52" s="36"/>
      <c r="N52" s="36">
        <f t="shared" si="2"/>
        <v>3990</v>
      </c>
    </row>
    <row r="53" spans="1:14" ht="15">
      <c r="A53" s="6">
        <v>2271</v>
      </c>
      <c r="B53" s="7" t="s">
        <v>135</v>
      </c>
      <c r="C53" s="36">
        <v>21223</v>
      </c>
      <c r="D53" s="36"/>
      <c r="E53" s="36"/>
      <c r="F53" s="36">
        <f t="shared" si="0"/>
        <v>21223</v>
      </c>
      <c r="G53" s="36">
        <v>32564</v>
      </c>
      <c r="H53" s="36"/>
      <c r="I53" s="36"/>
      <c r="J53" s="36">
        <f t="shared" si="1"/>
        <v>32564</v>
      </c>
      <c r="K53" s="36">
        <v>27212</v>
      </c>
      <c r="L53" s="36"/>
      <c r="M53" s="36"/>
      <c r="N53" s="36">
        <f t="shared" si="2"/>
        <v>27212</v>
      </c>
    </row>
    <row r="54" spans="1:14" ht="30">
      <c r="A54" s="6">
        <v>2272</v>
      </c>
      <c r="B54" s="7" t="s">
        <v>136</v>
      </c>
      <c r="C54" s="36">
        <v>277</v>
      </c>
      <c r="D54" s="36"/>
      <c r="E54" s="36"/>
      <c r="F54" s="36">
        <f t="shared" si="0"/>
        <v>277</v>
      </c>
      <c r="G54" s="36">
        <v>373</v>
      </c>
      <c r="H54" s="36"/>
      <c r="I54" s="36"/>
      <c r="J54" s="36">
        <f t="shared" si="1"/>
        <v>373</v>
      </c>
      <c r="K54" s="36">
        <v>460</v>
      </c>
      <c r="L54" s="36"/>
      <c r="M54" s="36"/>
      <c r="N54" s="36">
        <f t="shared" si="2"/>
        <v>460</v>
      </c>
    </row>
    <row r="55" spans="1:14" ht="15">
      <c r="A55" s="6">
        <v>2273</v>
      </c>
      <c r="B55" s="7" t="s">
        <v>137</v>
      </c>
      <c r="C55" s="36">
        <v>2184</v>
      </c>
      <c r="D55" s="36"/>
      <c r="E55" s="36"/>
      <c r="F55" s="36">
        <f t="shared" si="0"/>
        <v>2184</v>
      </c>
      <c r="G55" s="36">
        <v>4456</v>
      </c>
      <c r="H55" s="36"/>
      <c r="I55" s="36"/>
      <c r="J55" s="36">
        <f t="shared" si="1"/>
        <v>4456</v>
      </c>
      <c r="K55" s="36">
        <v>3500</v>
      </c>
      <c r="L55" s="36"/>
      <c r="M55" s="36"/>
      <c r="N55" s="36">
        <f t="shared" si="2"/>
        <v>3500</v>
      </c>
    </row>
    <row r="56" spans="1:14" ht="15">
      <c r="A56" s="6">
        <v>2800</v>
      </c>
      <c r="B56" s="7" t="s">
        <v>138</v>
      </c>
      <c r="C56" s="36">
        <v>1260</v>
      </c>
      <c r="D56" s="36"/>
      <c r="E56" s="36"/>
      <c r="F56" s="36">
        <f t="shared" si="0"/>
        <v>1260</v>
      </c>
      <c r="G56" s="36"/>
      <c r="H56" s="36"/>
      <c r="I56" s="36"/>
      <c r="J56" s="36">
        <f t="shared" si="1"/>
        <v>0</v>
      </c>
      <c r="K56" s="36"/>
      <c r="L56" s="36"/>
      <c r="M56" s="36"/>
      <c r="N56" s="36">
        <f t="shared" si="2"/>
        <v>0</v>
      </c>
    </row>
    <row r="57" spans="1:14" ht="15">
      <c r="A57" s="6" t="s">
        <v>11</v>
      </c>
      <c r="B57" s="6" t="s">
        <v>15</v>
      </c>
      <c r="C57" s="38">
        <f aca="true" t="shared" si="3" ref="C57:N57">SUM(C48:C56)</f>
        <v>754839</v>
      </c>
      <c r="D57" s="38">
        <f t="shared" si="3"/>
        <v>0</v>
      </c>
      <c r="E57" s="38">
        <f t="shared" si="3"/>
        <v>0</v>
      </c>
      <c r="F57" s="38">
        <f t="shared" si="3"/>
        <v>754839</v>
      </c>
      <c r="G57" s="38">
        <f t="shared" si="3"/>
        <v>891678</v>
      </c>
      <c r="H57" s="39">
        <f t="shared" si="3"/>
        <v>0</v>
      </c>
      <c r="I57" s="39">
        <f t="shared" si="3"/>
        <v>0</v>
      </c>
      <c r="J57" s="39">
        <f t="shared" si="3"/>
        <v>891678</v>
      </c>
      <c r="K57" s="39">
        <f t="shared" si="3"/>
        <v>1013496</v>
      </c>
      <c r="L57" s="39">
        <f t="shared" si="3"/>
        <v>0</v>
      </c>
      <c r="M57" s="39">
        <f t="shared" si="3"/>
        <v>0</v>
      </c>
      <c r="N57" s="39">
        <f t="shared" si="3"/>
        <v>1013496</v>
      </c>
    </row>
    <row r="59" spans="1:14" ht="15">
      <c r="A59" s="68" t="s">
        <v>103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ht="15">
      <c r="N60" s="22" t="s">
        <v>5</v>
      </c>
    </row>
    <row r="61" spans="1:14" ht="15">
      <c r="A61" s="66" t="s">
        <v>18</v>
      </c>
      <c r="B61" s="66" t="s">
        <v>7</v>
      </c>
      <c r="C61" s="66" t="s">
        <v>97</v>
      </c>
      <c r="D61" s="66"/>
      <c r="E61" s="66"/>
      <c r="F61" s="66"/>
      <c r="G61" s="66" t="s">
        <v>98</v>
      </c>
      <c r="H61" s="66"/>
      <c r="I61" s="66"/>
      <c r="J61" s="66"/>
      <c r="K61" s="66" t="s">
        <v>99</v>
      </c>
      <c r="L61" s="66"/>
      <c r="M61" s="66"/>
      <c r="N61" s="66"/>
    </row>
    <row r="62" spans="1:14" ht="58.5" customHeight="1">
      <c r="A62" s="66"/>
      <c r="B62" s="66"/>
      <c r="C62" s="6" t="s">
        <v>8</v>
      </c>
      <c r="D62" s="6" t="s">
        <v>9</v>
      </c>
      <c r="E62" s="6" t="s">
        <v>10</v>
      </c>
      <c r="F62" s="6" t="s">
        <v>55</v>
      </c>
      <c r="G62" s="6" t="s">
        <v>8</v>
      </c>
      <c r="H62" s="6" t="s">
        <v>9</v>
      </c>
      <c r="I62" s="6" t="s">
        <v>10</v>
      </c>
      <c r="J62" s="6" t="s">
        <v>53</v>
      </c>
      <c r="K62" s="6" t="s">
        <v>8</v>
      </c>
      <c r="L62" s="6" t="s">
        <v>9</v>
      </c>
      <c r="M62" s="6" t="s">
        <v>10</v>
      </c>
      <c r="N62" s="6" t="s">
        <v>54</v>
      </c>
    </row>
    <row r="63" spans="1:14" ht="15">
      <c r="A63" s="6">
        <v>1</v>
      </c>
      <c r="B63" s="6">
        <v>2</v>
      </c>
      <c r="C63" s="6">
        <v>3</v>
      </c>
      <c r="D63" s="6">
        <v>4</v>
      </c>
      <c r="E63" s="6">
        <v>5</v>
      </c>
      <c r="F63" s="6">
        <v>6</v>
      </c>
      <c r="G63" s="6">
        <v>7</v>
      </c>
      <c r="H63" s="6">
        <v>8</v>
      </c>
      <c r="I63" s="6">
        <v>9</v>
      </c>
      <c r="J63" s="6">
        <v>10</v>
      </c>
      <c r="K63" s="6">
        <v>11</v>
      </c>
      <c r="L63" s="6">
        <v>12</v>
      </c>
      <c r="M63" s="6">
        <v>13</v>
      </c>
      <c r="N63" s="6">
        <v>14</v>
      </c>
    </row>
    <row r="64" spans="1:14" ht="15">
      <c r="A64" s="7" t="s">
        <v>11</v>
      </c>
      <c r="B64" s="7" t="s">
        <v>11</v>
      </c>
      <c r="C64" s="7" t="s">
        <v>11</v>
      </c>
      <c r="D64" s="7" t="s">
        <v>11</v>
      </c>
      <c r="E64" s="7" t="s">
        <v>11</v>
      </c>
      <c r="F64" s="7" t="s">
        <v>11</v>
      </c>
      <c r="G64" s="7" t="s">
        <v>11</v>
      </c>
      <c r="H64" s="7" t="s">
        <v>11</v>
      </c>
      <c r="I64" s="7" t="s">
        <v>11</v>
      </c>
      <c r="J64" s="7" t="s">
        <v>11</v>
      </c>
      <c r="K64" s="6" t="s">
        <v>11</v>
      </c>
      <c r="L64" s="7" t="s">
        <v>11</v>
      </c>
      <c r="M64" s="7" t="s">
        <v>11</v>
      </c>
      <c r="N64" s="7" t="s">
        <v>11</v>
      </c>
    </row>
    <row r="65" spans="1:14" ht="15">
      <c r="A65" s="6" t="s">
        <v>11</v>
      </c>
      <c r="B65" s="7" t="s">
        <v>11</v>
      </c>
      <c r="C65" s="6" t="s">
        <v>11</v>
      </c>
      <c r="D65" s="6" t="s">
        <v>11</v>
      </c>
      <c r="E65" s="6" t="s">
        <v>11</v>
      </c>
      <c r="F65" s="6" t="s">
        <v>11</v>
      </c>
      <c r="G65" s="6" t="s">
        <v>11</v>
      </c>
      <c r="H65" s="6" t="s">
        <v>11</v>
      </c>
      <c r="I65" s="6" t="s">
        <v>11</v>
      </c>
      <c r="J65" s="6" t="s">
        <v>11</v>
      </c>
      <c r="K65" s="6" t="s">
        <v>11</v>
      </c>
      <c r="L65" s="6" t="s">
        <v>11</v>
      </c>
      <c r="M65" s="6" t="s">
        <v>11</v>
      </c>
      <c r="N65" s="6" t="s">
        <v>11</v>
      </c>
    </row>
    <row r="66" spans="1:14" ht="15">
      <c r="A66" s="6" t="s">
        <v>11</v>
      </c>
      <c r="B66" s="6" t="s">
        <v>15</v>
      </c>
      <c r="C66" s="6" t="s">
        <v>11</v>
      </c>
      <c r="D66" s="6" t="s">
        <v>11</v>
      </c>
      <c r="E66" s="6" t="s">
        <v>11</v>
      </c>
      <c r="F66" s="6" t="s">
        <v>11</v>
      </c>
      <c r="G66" s="6" t="s">
        <v>11</v>
      </c>
      <c r="H66" s="6" t="s">
        <v>11</v>
      </c>
      <c r="I66" s="6" t="s">
        <v>11</v>
      </c>
      <c r="J66" s="6" t="s">
        <v>11</v>
      </c>
      <c r="K66" s="6" t="s">
        <v>11</v>
      </c>
      <c r="L66" s="6" t="s">
        <v>11</v>
      </c>
      <c r="M66" s="6" t="s">
        <v>11</v>
      </c>
      <c r="N66" s="6" t="s">
        <v>11</v>
      </c>
    </row>
    <row r="68" spans="1:10" ht="15">
      <c r="A68" s="68" t="s">
        <v>104</v>
      </c>
      <c r="B68" s="68"/>
      <c r="C68" s="68"/>
      <c r="D68" s="68"/>
      <c r="E68" s="68"/>
      <c r="F68" s="68"/>
      <c r="G68" s="68"/>
      <c r="H68" s="68"/>
      <c r="I68" s="68"/>
      <c r="J68" s="68"/>
    </row>
    <row r="69" ht="15">
      <c r="J69" s="23" t="s">
        <v>5</v>
      </c>
    </row>
    <row r="70" spans="1:10" ht="21.75" customHeight="1">
      <c r="A70" s="66" t="s">
        <v>17</v>
      </c>
      <c r="B70" s="66" t="s">
        <v>7</v>
      </c>
      <c r="C70" s="66" t="s">
        <v>86</v>
      </c>
      <c r="D70" s="66"/>
      <c r="E70" s="66"/>
      <c r="F70" s="66"/>
      <c r="G70" s="66" t="s">
        <v>105</v>
      </c>
      <c r="H70" s="66"/>
      <c r="I70" s="66"/>
      <c r="J70" s="66"/>
    </row>
    <row r="71" spans="1:10" ht="65.25" customHeight="1">
      <c r="A71" s="66"/>
      <c r="B71" s="66"/>
      <c r="C71" s="6" t="s">
        <v>8</v>
      </c>
      <c r="D71" s="6" t="s">
        <v>9</v>
      </c>
      <c r="E71" s="6" t="s">
        <v>10</v>
      </c>
      <c r="F71" s="6" t="s">
        <v>55</v>
      </c>
      <c r="G71" s="6" t="s">
        <v>8</v>
      </c>
      <c r="H71" s="6" t="s">
        <v>9</v>
      </c>
      <c r="I71" s="6" t="s">
        <v>10</v>
      </c>
      <c r="J71" s="6" t="s">
        <v>53</v>
      </c>
    </row>
    <row r="72" spans="1:10" ht="22.5" customHeight="1">
      <c r="A72" s="6">
        <v>2111</v>
      </c>
      <c r="B72" s="7" t="s">
        <v>130</v>
      </c>
      <c r="C72" s="36">
        <f>K48*1.072</f>
        <v>870855.28</v>
      </c>
      <c r="D72" s="36"/>
      <c r="E72" s="36"/>
      <c r="F72" s="36">
        <f>C72</f>
        <v>870855.28</v>
      </c>
      <c r="G72" s="36">
        <f>F72*1.071</f>
        <v>932686.00488</v>
      </c>
      <c r="H72" s="36"/>
      <c r="I72" s="36"/>
      <c r="J72" s="36">
        <f>G72</f>
        <v>932686.00488</v>
      </c>
    </row>
    <row r="73" spans="1:10" ht="21.75" customHeight="1">
      <c r="A73" s="6">
        <v>2120</v>
      </c>
      <c r="B73" s="7" t="s">
        <v>131</v>
      </c>
      <c r="C73" s="36">
        <f>K49*1.072</f>
        <v>161850.56</v>
      </c>
      <c r="D73" s="36"/>
      <c r="E73" s="36"/>
      <c r="F73" s="36">
        <f aca="true" t="shared" si="4" ref="F73:F80">C73</f>
        <v>161850.56</v>
      </c>
      <c r="G73" s="36">
        <f>F73*1.071</f>
        <v>173341.94976</v>
      </c>
      <c r="H73" s="36"/>
      <c r="I73" s="36"/>
      <c r="J73" s="36">
        <f aca="true" t="shared" si="5" ref="J73:J80">G73</f>
        <v>173341.94976</v>
      </c>
    </row>
    <row r="74" spans="1:10" ht="26.25" customHeight="1">
      <c r="A74" s="6">
        <v>2210</v>
      </c>
      <c r="B74" s="7" t="s">
        <v>132</v>
      </c>
      <c r="C74" s="36">
        <f>K50*1.08</f>
        <v>13257</v>
      </c>
      <c r="D74" s="36"/>
      <c r="E74" s="36"/>
      <c r="F74" s="36">
        <f t="shared" si="4"/>
        <v>13257</v>
      </c>
      <c r="G74" s="36">
        <f>F74*1.061</f>
        <v>14065.677</v>
      </c>
      <c r="H74" s="36"/>
      <c r="I74" s="36"/>
      <c r="J74" s="36">
        <f t="shared" si="5"/>
        <v>14065.677</v>
      </c>
    </row>
    <row r="75" spans="1:10" ht="25.5" customHeight="1">
      <c r="A75" s="6">
        <v>2240</v>
      </c>
      <c r="B75" s="7" t="s">
        <v>133</v>
      </c>
      <c r="C75" s="36">
        <f aca="true" t="shared" si="6" ref="C75:C80">K51*1.08</f>
        <v>2931.1200000000003</v>
      </c>
      <c r="D75" s="36"/>
      <c r="E75" s="36"/>
      <c r="F75" s="36">
        <f t="shared" si="4"/>
        <v>2931.1200000000003</v>
      </c>
      <c r="G75" s="36">
        <f aca="true" t="shared" si="7" ref="G75:G80">F75*1.061</f>
        <v>3109.91832</v>
      </c>
      <c r="H75" s="36"/>
      <c r="I75" s="36"/>
      <c r="J75" s="36">
        <f t="shared" si="5"/>
        <v>3109.91832</v>
      </c>
    </row>
    <row r="76" spans="1:10" ht="21.75" customHeight="1">
      <c r="A76" s="6">
        <v>2250</v>
      </c>
      <c r="B76" s="7" t="s">
        <v>134</v>
      </c>
      <c r="C76" s="36">
        <f t="shared" si="6"/>
        <v>4309.200000000001</v>
      </c>
      <c r="D76" s="36"/>
      <c r="E76" s="36"/>
      <c r="F76" s="36">
        <f t="shared" si="4"/>
        <v>4309.200000000001</v>
      </c>
      <c r="G76" s="36">
        <f t="shared" si="7"/>
        <v>4572.0612</v>
      </c>
      <c r="H76" s="36"/>
      <c r="I76" s="36"/>
      <c r="J76" s="36">
        <f t="shared" si="5"/>
        <v>4572.0612</v>
      </c>
    </row>
    <row r="77" spans="1:10" ht="19.5" customHeight="1">
      <c r="A77" s="6">
        <v>2271</v>
      </c>
      <c r="B77" s="7" t="s">
        <v>135</v>
      </c>
      <c r="C77" s="36">
        <f t="shared" si="6"/>
        <v>29388.960000000003</v>
      </c>
      <c r="D77" s="36"/>
      <c r="E77" s="36"/>
      <c r="F77" s="36">
        <f t="shared" si="4"/>
        <v>29388.960000000003</v>
      </c>
      <c r="G77" s="36">
        <f t="shared" si="7"/>
        <v>31181.686560000002</v>
      </c>
      <c r="H77" s="36"/>
      <c r="I77" s="36"/>
      <c r="J77" s="36">
        <f t="shared" si="5"/>
        <v>31181.686560000002</v>
      </c>
    </row>
    <row r="78" spans="1:10" ht="29.25" customHeight="1">
      <c r="A78" s="6">
        <v>2272</v>
      </c>
      <c r="B78" s="7" t="s">
        <v>136</v>
      </c>
      <c r="C78" s="36">
        <f t="shared" si="6"/>
        <v>496.8</v>
      </c>
      <c r="D78" s="36"/>
      <c r="E78" s="36"/>
      <c r="F78" s="36">
        <f t="shared" si="4"/>
        <v>496.8</v>
      </c>
      <c r="G78" s="36">
        <f t="shared" si="7"/>
        <v>527.1048</v>
      </c>
      <c r="H78" s="36"/>
      <c r="I78" s="36"/>
      <c r="J78" s="36">
        <f t="shared" si="5"/>
        <v>527.1048</v>
      </c>
    </row>
    <row r="79" spans="1:10" ht="20.25" customHeight="1">
      <c r="A79" s="6">
        <v>2273</v>
      </c>
      <c r="B79" s="7" t="s">
        <v>137</v>
      </c>
      <c r="C79" s="36">
        <f t="shared" si="6"/>
        <v>3780.0000000000005</v>
      </c>
      <c r="D79" s="36"/>
      <c r="E79" s="36"/>
      <c r="F79" s="36">
        <f t="shared" si="4"/>
        <v>3780.0000000000005</v>
      </c>
      <c r="G79" s="36">
        <f t="shared" si="7"/>
        <v>4010.5800000000004</v>
      </c>
      <c r="H79" s="36"/>
      <c r="I79" s="36"/>
      <c r="J79" s="36">
        <f t="shared" si="5"/>
        <v>4010.5800000000004</v>
      </c>
    </row>
    <row r="80" spans="1:10" ht="25.5" customHeight="1">
      <c r="A80" s="6">
        <v>2800</v>
      </c>
      <c r="B80" s="7" t="s">
        <v>138</v>
      </c>
      <c r="C80" s="36">
        <f t="shared" si="6"/>
        <v>0</v>
      </c>
      <c r="D80" s="36"/>
      <c r="E80" s="36"/>
      <c r="F80" s="36">
        <f t="shared" si="4"/>
        <v>0</v>
      </c>
      <c r="G80" s="36">
        <f t="shared" si="7"/>
        <v>0</v>
      </c>
      <c r="H80" s="36"/>
      <c r="I80" s="36"/>
      <c r="J80" s="36">
        <f t="shared" si="5"/>
        <v>0</v>
      </c>
    </row>
    <row r="81" spans="1:10" ht="15">
      <c r="A81" s="6" t="s">
        <v>11</v>
      </c>
      <c r="B81" s="6" t="s">
        <v>15</v>
      </c>
      <c r="C81" s="36">
        <f>SUM(C72:C80)</f>
        <v>1086868.9200000002</v>
      </c>
      <c r="D81" s="36">
        <f aca="true" t="shared" si="8" ref="D81:J81">SUM(D72:D80)</f>
        <v>0</v>
      </c>
      <c r="E81" s="36">
        <f t="shared" si="8"/>
        <v>0</v>
      </c>
      <c r="F81" s="36">
        <f t="shared" si="8"/>
        <v>1086868.9200000002</v>
      </c>
      <c r="G81" s="36">
        <f t="shared" si="8"/>
        <v>1163494.9825200003</v>
      </c>
      <c r="H81" s="36">
        <f t="shared" si="8"/>
        <v>0</v>
      </c>
      <c r="I81" s="36">
        <f t="shared" si="8"/>
        <v>0</v>
      </c>
      <c r="J81" s="36">
        <f t="shared" si="8"/>
        <v>1163494.9825200003</v>
      </c>
    </row>
    <row r="82" ht="15">
      <c r="B82" s="30"/>
    </row>
    <row r="83" spans="1:10" ht="15">
      <c r="A83" s="68" t="s">
        <v>106</v>
      </c>
      <c r="B83" s="68"/>
      <c r="C83" s="68"/>
      <c r="D83" s="68"/>
      <c r="E83" s="68"/>
      <c r="F83" s="68"/>
      <c r="G83" s="68"/>
      <c r="H83" s="68"/>
      <c r="I83" s="68"/>
      <c r="J83" s="68"/>
    </row>
    <row r="84" ht="15">
      <c r="J84" s="24" t="s">
        <v>5</v>
      </c>
    </row>
    <row r="85" spans="1:10" ht="15">
      <c r="A85" s="66" t="s">
        <v>18</v>
      </c>
      <c r="B85" s="66" t="s">
        <v>7</v>
      </c>
      <c r="C85" s="66" t="s">
        <v>86</v>
      </c>
      <c r="D85" s="66"/>
      <c r="E85" s="66"/>
      <c r="F85" s="66"/>
      <c r="G85" s="66" t="s">
        <v>105</v>
      </c>
      <c r="H85" s="66"/>
      <c r="I85" s="66"/>
      <c r="J85" s="66"/>
    </row>
    <row r="86" spans="1:10" ht="72.75" customHeight="1">
      <c r="A86" s="66"/>
      <c r="B86" s="66"/>
      <c r="C86" s="6" t="s">
        <v>8</v>
      </c>
      <c r="D86" s="6" t="s">
        <v>9</v>
      </c>
      <c r="E86" s="6" t="s">
        <v>10</v>
      </c>
      <c r="F86" s="6" t="s">
        <v>55</v>
      </c>
      <c r="G86" s="6" t="s">
        <v>8</v>
      </c>
      <c r="H86" s="6" t="s">
        <v>9</v>
      </c>
      <c r="I86" s="6" t="s">
        <v>10</v>
      </c>
      <c r="J86" s="6" t="s">
        <v>53</v>
      </c>
    </row>
    <row r="87" spans="1:10" ht="15">
      <c r="A87" s="6">
        <v>1</v>
      </c>
      <c r="B87" s="6">
        <v>2</v>
      </c>
      <c r="C87" s="6">
        <v>3</v>
      </c>
      <c r="D87" s="6">
        <v>4</v>
      </c>
      <c r="E87" s="6">
        <v>5</v>
      </c>
      <c r="F87" s="6">
        <v>6</v>
      </c>
      <c r="G87" s="6">
        <v>7</v>
      </c>
      <c r="H87" s="6">
        <v>8</v>
      </c>
      <c r="I87" s="6">
        <v>9</v>
      </c>
      <c r="J87" s="6">
        <v>10</v>
      </c>
    </row>
    <row r="88" spans="1:10" ht="15">
      <c r="A88" s="6" t="s">
        <v>11</v>
      </c>
      <c r="B88" s="6" t="s">
        <v>11</v>
      </c>
      <c r="C88" s="6" t="s">
        <v>11</v>
      </c>
      <c r="D88" s="6" t="s">
        <v>11</v>
      </c>
      <c r="E88" s="6" t="s">
        <v>11</v>
      </c>
      <c r="F88" s="6" t="s">
        <v>11</v>
      </c>
      <c r="G88" s="6" t="s">
        <v>11</v>
      </c>
      <c r="H88" s="6" t="s">
        <v>11</v>
      </c>
      <c r="I88" s="6" t="s">
        <v>11</v>
      </c>
      <c r="J88" s="6" t="s">
        <v>11</v>
      </c>
    </row>
    <row r="89" spans="1:10" ht="15">
      <c r="A89" s="6" t="s">
        <v>11</v>
      </c>
      <c r="B89" s="6" t="s">
        <v>11</v>
      </c>
      <c r="C89" s="6" t="s">
        <v>11</v>
      </c>
      <c r="D89" s="6" t="s">
        <v>11</v>
      </c>
      <c r="E89" s="6" t="s">
        <v>11</v>
      </c>
      <c r="F89" s="6" t="s">
        <v>11</v>
      </c>
      <c r="G89" s="6" t="s">
        <v>11</v>
      </c>
      <c r="H89" s="6" t="s">
        <v>11</v>
      </c>
      <c r="I89" s="6" t="s">
        <v>11</v>
      </c>
      <c r="J89" s="6" t="s">
        <v>11</v>
      </c>
    </row>
    <row r="90" spans="1:10" ht="15">
      <c r="A90" s="6" t="s">
        <v>11</v>
      </c>
      <c r="B90" s="6" t="s">
        <v>15</v>
      </c>
      <c r="C90" s="6" t="s">
        <v>11</v>
      </c>
      <c r="D90" s="6" t="s">
        <v>11</v>
      </c>
      <c r="E90" s="6" t="s">
        <v>11</v>
      </c>
      <c r="F90" s="6" t="s">
        <v>11</v>
      </c>
      <c r="G90" s="6" t="s">
        <v>11</v>
      </c>
      <c r="H90" s="6" t="s">
        <v>11</v>
      </c>
      <c r="I90" s="6" t="s">
        <v>11</v>
      </c>
      <c r="J90" s="6" t="s">
        <v>11</v>
      </c>
    </row>
    <row r="92" spans="1:14" ht="15">
      <c r="A92" s="65" t="s">
        <v>19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ht="15">
      <c r="A93" s="65" t="s">
        <v>107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ht="15">
      <c r="N94" s="23" t="s">
        <v>5</v>
      </c>
    </row>
    <row r="95" spans="1:14" ht="30.75" customHeight="1">
      <c r="A95" s="66" t="s">
        <v>20</v>
      </c>
      <c r="B95" s="66" t="s">
        <v>21</v>
      </c>
      <c r="C95" s="66" t="s">
        <v>97</v>
      </c>
      <c r="D95" s="66"/>
      <c r="E95" s="66"/>
      <c r="F95" s="66"/>
      <c r="G95" s="66" t="s">
        <v>98</v>
      </c>
      <c r="H95" s="66"/>
      <c r="I95" s="66"/>
      <c r="J95" s="66"/>
      <c r="K95" s="66" t="s">
        <v>108</v>
      </c>
      <c r="L95" s="66"/>
      <c r="M95" s="66"/>
      <c r="N95" s="66"/>
    </row>
    <row r="96" spans="1:14" ht="66.75" customHeight="1">
      <c r="A96" s="66"/>
      <c r="B96" s="66"/>
      <c r="C96" s="6" t="s">
        <v>8</v>
      </c>
      <c r="D96" s="6" t="s">
        <v>9</v>
      </c>
      <c r="E96" s="6" t="s">
        <v>10</v>
      </c>
      <c r="F96" s="6" t="s">
        <v>55</v>
      </c>
      <c r="G96" s="6" t="s">
        <v>8</v>
      </c>
      <c r="H96" s="6" t="s">
        <v>9</v>
      </c>
      <c r="I96" s="6" t="s">
        <v>10</v>
      </c>
      <c r="J96" s="6" t="s">
        <v>53</v>
      </c>
      <c r="K96" s="6" t="s">
        <v>8</v>
      </c>
      <c r="L96" s="6" t="s">
        <v>9</v>
      </c>
      <c r="M96" s="6" t="s">
        <v>10</v>
      </c>
      <c r="N96" s="6" t="s">
        <v>54</v>
      </c>
    </row>
    <row r="97" spans="1:14" ht="15">
      <c r="A97" s="6">
        <v>1</v>
      </c>
      <c r="B97" s="6">
        <v>2</v>
      </c>
      <c r="C97" s="6">
        <v>3</v>
      </c>
      <c r="D97" s="6">
        <v>4</v>
      </c>
      <c r="E97" s="6">
        <v>5</v>
      </c>
      <c r="F97" s="6">
        <v>6</v>
      </c>
      <c r="G97" s="6">
        <v>7</v>
      </c>
      <c r="H97" s="6">
        <v>8</v>
      </c>
      <c r="I97" s="6">
        <v>9</v>
      </c>
      <c r="J97" s="6">
        <v>10</v>
      </c>
      <c r="K97" s="6">
        <v>11</v>
      </c>
      <c r="L97" s="6">
        <v>12</v>
      </c>
      <c r="M97" s="6">
        <v>13</v>
      </c>
      <c r="N97" s="6">
        <v>14</v>
      </c>
    </row>
    <row r="98" spans="1:14" ht="75">
      <c r="A98" s="6" t="s">
        <v>11</v>
      </c>
      <c r="B98" s="7" t="s">
        <v>150</v>
      </c>
      <c r="C98" s="7">
        <f>C57</f>
        <v>754839</v>
      </c>
      <c r="D98" s="7" t="s">
        <v>11</v>
      </c>
      <c r="E98" s="7" t="s">
        <v>11</v>
      </c>
      <c r="F98" s="7">
        <f>C98</f>
        <v>754839</v>
      </c>
      <c r="G98" s="6">
        <f>G57</f>
        <v>891678</v>
      </c>
      <c r="H98" s="6" t="s">
        <v>11</v>
      </c>
      <c r="I98" s="6" t="s">
        <v>11</v>
      </c>
      <c r="J98" s="6">
        <f>G98</f>
        <v>891678</v>
      </c>
      <c r="K98" s="6">
        <f>K57</f>
        <v>1013496</v>
      </c>
      <c r="L98" s="6" t="s">
        <v>11</v>
      </c>
      <c r="M98" s="6" t="s">
        <v>11</v>
      </c>
      <c r="N98" s="6">
        <f>K98</f>
        <v>1013496</v>
      </c>
    </row>
    <row r="99" spans="1:14" ht="15">
      <c r="A99" s="7" t="s">
        <v>11</v>
      </c>
      <c r="B99" s="6" t="s">
        <v>15</v>
      </c>
      <c r="C99" s="7">
        <f>C98</f>
        <v>754839</v>
      </c>
      <c r="D99" s="7" t="str">
        <f aca="true" t="shared" si="9" ref="D99:N99">D98</f>
        <v> </v>
      </c>
      <c r="E99" s="7" t="str">
        <f t="shared" si="9"/>
        <v> </v>
      </c>
      <c r="F99" s="7">
        <f t="shared" si="9"/>
        <v>754839</v>
      </c>
      <c r="G99" s="7">
        <f t="shared" si="9"/>
        <v>891678</v>
      </c>
      <c r="H99" s="7" t="str">
        <f t="shared" si="9"/>
        <v> </v>
      </c>
      <c r="I99" s="7" t="str">
        <f t="shared" si="9"/>
        <v> </v>
      </c>
      <c r="J99" s="7">
        <f t="shared" si="9"/>
        <v>891678</v>
      </c>
      <c r="K99" s="7">
        <f t="shared" si="9"/>
        <v>1013496</v>
      </c>
      <c r="L99" s="7" t="str">
        <f t="shared" si="9"/>
        <v> </v>
      </c>
      <c r="M99" s="7" t="str">
        <f t="shared" si="9"/>
        <v> </v>
      </c>
      <c r="N99" s="7">
        <f t="shared" si="9"/>
        <v>1013496</v>
      </c>
    </row>
    <row r="101" spans="1:10" ht="15">
      <c r="A101" s="68" t="s">
        <v>109</v>
      </c>
      <c r="B101" s="68"/>
      <c r="C101" s="68"/>
      <c r="D101" s="68"/>
      <c r="E101" s="68"/>
      <c r="F101" s="68"/>
      <c r="G101" s="68"/>
      <c r="H101" s="68"/>
      <c r="I101" s="68"/>
      <c r="J101" s="68"/>
    </row>
    <row r="102" ht="15">
      <c r="J102" s="23" t="s">
        <v>5</v>
      </c>
    </row>
    <row r="103" spans="1:10" ht="15">
      <c r="A103" s="66" t="s">
        <v>60</v>
      </c>
      <c r="B103" s="66" t="s">
        <v>21</v>
      </c>
      <c r="C103" s="66" t="s">
        <v>86</v>
      </c>
      <c r="D103" s="66"/>
      <c r="E103" s="66"/>
      <c r="F103" s="66"/>
      <c r="G103" s="66" t="s">
        <v>105</v>
      </c>
      <c r="H103" s="66"/>
      <c r="I103" s="66"/>
      <c r="J103" s="66"/>
    </row>
    <row r="104" spans="1:10" ht="63" customHeight="1">
      <c r="A104" s="66"/>
      <c r="B104" s="66"/>
      <c r="C104" s="6" t="s">
        <v>8</v>
      </c>
      <c r="D104" s="6" t="s">
        <v>9</v>
      </c>
      <c r="E104" s="6" t="s">
        <v>10</v>
      </c>
      <c r="F104" s="6" t="s">
        <v>55</v>
      </c>
      <c r="G104" s="6" t="s">
        <v>8</v>
      </c>
      <c r="H104" s="6" t="s">
        <v>9</v>
      </c>
      <c r="I104" s="6" t="s">
        <v>10</v>
      </c>
      <c r="J104" s="6" t="s">
        <v>53</v>
      </c>
    </row>
    <row r="105" spans="1:10" ht="15">
      <c r="A105" s="6">
        <v>1</v>
      </c>
      <c r="B105" s="6">
        <v>2</v>
      </c>
      <c r="C105" s="6">
        <v>3</v>
      </c>
      <c r="D105" s="6">
        <v>4</v>
      </c>
      <c r="E105" s="6">
        <v>5</v>
      </c>
      <c r="F105" s="6">
        <v>6</v>
      </c>
      <c r="G105" s="6">
        <v>7</v>
      </c>
      <c r="H105" s="6">
        <v>8</v>
      </c>
      <c r="I105" s="6">
        <v>9</v>
      </c>
      <c r="J105" s="6">
        <v>10</v>
      </c>
    </row>
    <row r="106" spans="1:10" ht="75">
      <c r="A106" s="6">
        <v>1</v>
      </c>
      <c r="B106" s="7" t="s">
        <v>150</v>
      </c>
      <c r="C106" s="37">
        <f>C81</f>
        <v>1086868.9200000002</v>
      </c>
      <c r="D106" s="37" t="s">
        <v>11</v>
      </c>
      <c r="E106" s="37" t="s">
        <v>11</v>
      </c>
      <c r="F106" s="37">
        <f>C106</f>
        <v>1086868.9200000002</v>
      </c>
      <c r="G106" s="35">
        <f>G81</f>
        <v>1163494.9825200003</v>
      </c>
      <c r="H106" s="35" t="s">
        <v>11</v>
      </c>
      <c r="I106" s="35" t="s">
        <v>11</v>
      </c>
      <c r="J106" s="35">
        <f>G106</f>
        <v>1163494.9825200003</v>
      </c>
    </row>
    <row r="107" spans="1:11" ht="15">
      <c r="A107" s="7" t="s">
        <v>11</v>
      </c>
      <c r="B107" s="6" t="s">
        <v>15</v>
      </c>
      <c r="C107" s="37">
        <f>C106</f>
        <v>1086868.9200000002</v>
      </c>
      <c r="D107" s="37" t="str">
        <f aca="true" t="shared" si="10" ref="D107:J107">D106</f>
        <v> </v>
      </c>
      <c r="E107" s="37" t="str">
        <f t="shared" si="10"/>
        <v> </v>
      </c>
      <c r="F107" s="37">
        <f t="shared" si="10"/>
        <v>1086868.9200000002</v>
      </c>
      <c r="G107" s="35">
        <f t="shared" si="10"/>
        <v>1163494.9825200003</v>
      </c>
      <c r="H107" s="35" t="str">
        <f t="shared" si="10"/>
        <v> </v>
      </c>
      <c r="I107" s="35" t="str">
        <f t="shared" si="10"/>
        <v> </v>
      </c>
      <c r="J107" s="35">
        <f t="shared" si="10"/>
        <v>1163494.9825200003</v>
      </c>
      <c r="K107" s="31"/>
    </row>
    <row r="109" spans="1:13" ht="15">
      <c r="A109" s="65" t="s">
        <v>76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</row>
    <row r="110" spans="1:13" ht="15">
      <c r="A110" s="65" t="s">
        <v>110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</row>
    <row r="111" ht="15">
      <c r="M111" s="22" t="s">
        <v>5</v>
      </c>
    </row>
    <row r="112" spans="1:13" ht="15">
      <c r="A112" s="66" t="s">
        <v>20</v>
      </c>
      <c r="B112" s="66" t="s">
        <v>22</v>
      </c>
      <c r="C112" s="66" t="s">
        <v>23</v>
      </c>
      <c r="D112" s="66" t="s">
        <v>24</v>
      </c>
      <c r="E112" s="66" t="s">
        <v>97</v>
      </c>
      <c r="F112" s="66"/>
      <c r="G112" s="66"/>
      <c r="H112" s="66" t="s">
        <v>98</v>
      </c>
      <c r="I112" s="66"/>
      <c r="J112" s="66"/>
      <c r="K112" s="66" t="s">
        <v>99</v>
      </c>
      <c r="L112" s="66"/>
      <c r="M112" s="66"/>
    </row>
    <row r="113" spans="1:13" ht="30">
      <c r="A113" s="66"/>
      <c r="B113" s="66"/>
      <c r="C113" s="66"/>
      <c r="D113" s="66"/>
      <c r="E113" s="6" t="s">
        <v>8</v>
      </c>
      <c r="F113" s="6" t="s">
        <v>9</v>
      </c>
      <c r="G113" s="6" t="s">
        <v>61</v>
      </c>
      <c r="H113" s="6" t="s">
        <v>8</v>
      </c>
      <c r="I113" s="6" t="s">
        <v>9</v>
      </c>
      <c r="J113" s="6" t="s">
        <v>62</v>
      </c>
      <c r="K113" s="6" t="s">
        <v>8</v>
      </c>
      <c r="L113" s="6" t="s">
        <v>9</v>
      </c>
      <c r="M113" s="6" t="s">
        <v>54</v>
      </c>
    </row>
    <row r="114" spans="1:13" ht="15">
      <c r="A114" s="6">
        <v>1</v>
      </c>
      <c r="B114" s="6">
        <v>2</v>
      </c>
      <c r="C114" s="6">
        <v>3</v>
      </c>
      <c r="D114" s="6">
        <v>4</v>
      </c>
      <c r="E114" s="6">
        <v>5</v>
      </c>
      <c r="F114" s="6">
        <v>6</v>
      </c>
      <c r="G114" s="6">
        <v>7</v>
      </c>
      <c r="H114" s="6">
        <v>8</v>
      </c>
      <c r="I114" s="6">
        <v>9</v>
      </c>
      <c r="J114" s="6">
        <v>10</v>
      </c>
      <c r="K114" s="6">
        <v>11</v>
      </c>
      <c r="L114" s="6">
        <v>12</v>
      </c>
      <c r="M114" s="6">
        <v>13</v>
      </c>
    </row>
    <row r="115" spans="1:13" ht="15">
      <c r="A115" s="6">
        <v>1</v>
      </c>
      <c r="B115" s="28" t="s">
        <v>25</v>
      </c>
      <c r="C115" s="6" t="s">
        <v>11</v>
      </c>
      <c r="D115" s="6" t="s">
        <v>11</v>
      </c>
      <c r="E115" s="6" t="s">
        <v>11</v>
      </c>
      <c r="F115" s="6" t="s">
        <v>11</v>
      </c>
      <c r="G115" s="6" t="s">
        <v>11</v>
      </c>
      <c r="H115" s="6" t="s">
        <v>11</v>
      </c>
      <c r="I115" s="6" t="s">
        <v>11</v>
      </c>
      <c r="J115" s="6" t="s">
        <v>11</v>
      </c>
      <c r="K115" s="6" t="s">
        <v>11</v>
      </c>
      <c r="L115" s="6" t="s">
        <v>11</v>
      </c>
      <c r="M115" s="6" t="s">
        <v>11</v>
      </c>
    </row>
    <row r="116" spans="1:13" ht="15">
      <c r="A116" s="6"/>
      <c r="B116" s="7" t="s">
        <v>151</v>
      </c>
      <c r="C116" s="6" t="s">
        <v>139</v>
      </c>
      <c r="D116" s="6" t="s">
        <v>140</v>
      </c>
      <c r="E116" s="6">
        <v>3</v>
      </c>
      <c r="F116" s="6"/>
      <c r="G116" s="6">
        <f>E116</f>
        <v>3</v>
      </c>
      <c r="H116" s="6">
        <v>4</v>
      </c>
      <c r="I116" s="6"/>
      <c r="J116" s="6">
        <f>H116</f>
        <v>4</v>
      </c>
      <c r="K116" s="6">
        <v>4</v>
      </c>
      <c r="L116" s="6"/>
      <c r="M116" s="6">
        <f>K116</f>
        <v>4</v>
      </c>
    </row>
    <row r="117" spans="1:13" ht="15">
      <c r="A117" s="6">
        <v>2</v>
      </c>
      <c r="B117" s="28" t="s">
        <v>152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45">
      <c r="A118" s="6"/>
      <c r="B118" s="7" t="s">
        <v>153</v>
      </c>
      <c r="C118" s="6" t="s">
        <v>139</v>
      </c>
      <c r="D118" s="6" t="s">
        <v>158</v>
      </c>
      <c r="E118" s="6">
        <v>1255</v>
      </c>
      <c r="F118" s="6"/>
      <c r="G118" s="6">
        <f>E118</f>
        <v>1255</v>
      </c>
      <c r="H118" s="6">
        <v>1200</v>
      </c>
      <c r="I118" s="6"/>
      <c r="J118" s="6">
        <f>H118</f>
        <v>1200</v>
      </c>
      <c r="K118" s="6">
        <v>1200</v>
      </c>
      <c r="L118" s="6"/>
      <c r="M118" s="6">
        <f aca="true" t="shared" si="11" ref="M118:M123">K118</f>
        <v>1200</v>
      </c>
    </row>
    <row r="119" spans="1:13" ht="30">
      <c r="A119" s="6"/>
      <c r="B119" s="7" t="s">
        <v>154</v>
      </c>
      <c r="C119" s="6" t="s">
        <v>139</v>
      </c>
      <c r="D119" s="6" t="s">
        <v>159</v>
      </c>
      <c r="E119" s="6">
        <v>483</v>
      </c>
      <c r="F119" s="6"/>
      <c r="G119" s="6">
        <f>E119</f>
        <v>483</v>
      </c>
      <c r="H119" s="6">
        <v>356</v>
      </c>
      <c r="I119" s="6"/>
      <c r="J119" s="6">
        <f>H119</f>
        <v>356</v>
      </c>
      <c r="K119" s="6">
        <v>356</v>
      </c>
      <c r="L119" s="6"/>
      <c r="M119" s="6">
        <f t="shared" si="11"/>
        <v>356</v>
      </c>
    </row>
    <row r="120" spans="1:13" ht="15">
      <c r="A120" s="6">
        <v>3</v>
      </c>
      <c r="B120" s="28" t="s">
        <v>26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45">
      <c r="A121" s="6"/>
      <c r="B121" s="7" t="s">
        <v>155</v>
      </c>
      <c r="C121" s="6" t="s">
        <v>139</v>
      </c>
      <c r="D121" s="6" t="s">
        <v>158</v>
      </c>
      <c r="E121" s="6">
        <v>418</v>
      </c>
      <c r="F121" s="6"/>
      <c r="G121" s="6">
        <f>E121</f>
        <v>418</v>
      </c>
      <c r="H121" s="6">
        <v>300</v>
      </c>
      <c r="I121" s="6"/>
      <c r="J121" s="6">
        <f>H121</f>
        <v>300</v>
      </c>
      <c r="K121" s="6">
        <v>300</v>
      </c>
      <c r="L121" s="6"/>
      <c r="M121" s="6">
        <f t="shared" si="11"/>
        <v>300</v>
      </c>
    </row>
    <row r="122" spans="1:13" ht="30">
      <c r="A122" s="6"/>
      <c r="B122" s="7" t="s">
        <v>156</v>
      </c>
      <c r="C122" s="6" t="s">
        <v>139</v>
      </c>
      <c r="D122" s="6" t="s">
        <v>159</v>
      </c>
      <c r="E122" s="6">
        <v>161</v>
      </c>
      <c r="F122" s="6"/>
      <c r="G122" s="6">
        <f>E122</f>
        <v>161</v>
      </c>
      <c r="H122" s="6">
        <v>89</v>
      </c>
      <c r="I122" s="6"/>
      <c r="J122" s="6">
        <f>H122</f>
        <v>89</v>
      </c>
      <c r="K122" s="6">
        <v>89</v>
      </c>
      <c r="L122" s="6"/>
      <c r="M122" s="6">
        <f t="shared" si="11"/>
        <v>89</v>
      </c>
    </row>
    <row r="123" spans="1:13" ht="30">
      <c r="A123" s="6"/>
      <c r="B123" s="7" t="s">
        <v>157</v>
      </c>
      <c r="C123" s="6" t="s">
        <v>163</v>
      </c>
      <c r="D123" s="6" t="s">
        <v>142</v>
      </c>
      <c r="E123" s="41">
        <v>251.6</v>
      </c>
      <c r="F123" s="41"/>
      <c r="G123" s="41">
        <f>E123</f>
        <v>251.6</v>
      </c>
      <c r="H123" s="41">
        <v>222.9</v>
      </c>
      <c r="I123" s="41"/>
      <c r="J123" s="41">
        <f>H123</f>
        <v>222.9</v>
      </c>
      <c r="K123" s="41">
        <v>253.4</v>
      </c>
      <c r="L123" s="41"/>
      <c r="M123" s="41">
        <f t="shared" si="11"/>
        <v>253.4</v>
      </c>
    </row>
    <row r="125" spans="1:10" ht="15">
      <c r="A125" s="68" t="s">
        <v>111</v>
      </c>
      <c r="B125" s="68"/>
      <c r="C125" s="68"/>
      <c r="D125" s="68"/>
      <c r="E125" s="68"/>
      <c r="F125" s="68"/>
      <c r="G125" s="68"/>
      <c r="H125" s="68"/>
      <c r="I125" s="68"/>
      <c r="J125" s="68"/>
    </row>
    <row r="126" ht="15">
      <c r="J126" s="23" t="s">
        <v>5</v>
      </c>
    </row>
    <row r="127" spans="1:10" ht="15">
      <c r="A127" s="66" t="s">
        <v>20</v>
      </c>
      <c r="B127" s="66" t="s">
        <v>22</v>
      </c>
      <c r="C127" s="66" t="s">
        <v>23</v>
      </c>
      <c r="D127" s="66" t="s">
        <v>24</v>
      </c>
      <c r="E127" s="66" t="s">
        <v>87</v>
      </c>
      <c r="F127" s="66"/>
      <c r="G127" s="66"/>
      <c r="H127" s="66" t="s">
        <v>105</v>
      </c>
      <c r="I127" s="66"/>
      <c r="J127" s="66"/>
    </row>
    <row r="128" spans="1:10" ht="41.25" customHeight="1">
      <c r="A128" s="66"/>
      <c r="B128" s="66"/>
      <c r="C128" s="66"/>
      <c r="D128" s="66"/>
      <c r="E128" s="6" t="s">
        <v>8</v>
      </c>
      <c r="F128" s="6" t="s">
        <v>9</v>
      </c>
      <c r="G128" s="6" t="s">
        <v>61</v>
      </c>
      <c r="H128" s="6" t="s">
        <v>8</v>
      </c>
      <c r="I128" s="6" t="s">
        <v>9</v>
      </c>
      <c r="J128" s="6" t="s">
        <v>62</v>
      </c>
    </row>
    <row r="129" spans="1:10" ht="15">
      <c r="A129" s="6">
        <v>1</v>
      </c>
      <c r="B129" s="6">
        <v>2</v>
      </c>
      <c r="C129" s="6">
        <v>3</v>
      </c>
      <c r="D129" s="6">
        <v>4</v>
      </c>
      <c r="E129" s="6">
        <v>5</v>
      </c>
      <c r="F129" s="6">
        <v>6</v>
      </c>
      <c r="G129" s="6">
        <v>7</v>
      </c>
      <c r="H129" s="6">
        <v>8</v>
      </c>
      <c r="I129" s="6">
        <v>9</v>
      </c>
      <c r="J129" s="6">
        <v>10</v>
      </c>
    </row>
    <row r="130" spans="1:10" ht="19.5" customHeight="1">
      <c r="A130" s="6">
        <v>1</v>
      </c>
      <c r="B130" s="28" t="s">
        <v>25</v>
      </c>
      <c r="C130" s="6" t="s">
        <v>11</v>
      </c>
      <c r="D130" s="6" t="s">
        <v>11</v>
      </c>
      <c r="E130" s="6"/>
      <c r="F130" s="6"/>
      <c r="G130" s="6"/>
      <c r="H130" s="6"/>
      <c r="I130" s="6"/>
      <c r="J130" s="6"/>
    </row>
    <row r="131" spans="1:10" ht="15">
      <c r="A131" s="6"/>
      <c r="B131" s="7" t="s">
        <v>151</v>
      </c>
      <c r="C131" s="6" t="s">
        <v>139</v>
      </c>
      <c r="D131" s="6" t="s">
        <v>140</v>
      </c>
      <c r="E131" s="6">
        <v>4</v>
      </c>
      <c r="F131" s="6"/>
      <c r="G131" s="6">
        <f>E131</f>
        <v>4</v>
      </c>
      <c r="H131" s="6">
        <f>G131</f>
        <v>4</v>
      </c>
      <c r="I131" s="6"/>
      <c r="J131" s="6">
        <f>H131</f>
        <v>4</v>
      </c>
    </row>
    <row r="132" spans="1:10" ht="15">
      <c r="A132" s="6">
        <v>2</v>
      </c>
      <c r="B132" s="28" t="s">
        <v>152</v>
      </c>
      <c r="C132" s="6"/>
      <c r="D132" s="6"/>
      <c r="E132" s="6"/>
      <c r="F132" s="6"/>
      <c r="G132" s="6"/>
      <c r="H132" s="6"/>
      <c r="I132" s="6"/>
      <c r="J132" s="6"/>
    </row>
    <row r="133" spans="1:10" ht="45">
      <c r="A133" s="6"/>
      <c r="B133" s="7" t="s">
        <v>153</v>
      </c>
      <c r="C133" s="6" t="s">
        <v>139</v>
      </c>
      <c r="D133" s="6" t="s">
        <v>158</v>
      </c>
      <c r="E133" s="6">
        <v>1200</v>
      </c>
      <c r="F133" s="6"/>
      <c r="G133" s="6">
        <f aca="true" t="shared" si="12" ref="G133:G138">E133</f>
        <v>1200</v>
      </c>
      <c r="H133" s="6">
        <f>G133</f>
        <v>1200</v>
      </c>
      <c r="I133" s="6"/>
      <c r="J133" s="6">
        <f aca="true" t="shared" si="13" ref="J133:J138">H133</f>
        <v>1200</v>
      </c>
    </row>
    <row r="134" spans="1:10" ht="30">
      <c r="A134" s="6"/>
      <c r="B134" s="7" t="s">
        <v>154</v>
      </c>
      <c r="C134" s="6" t="s">
        <v>139</v>
      </c>
      <c r="D134" s="6" t="s">
        <v>159</v>
      </c>
      <c r="E134" s="6">
        <v>356</v>
      </c>
      <c r="F134" s="6"/>
      <c r="G134" s="6">
        <f t="shared" si="12"/>
        <v>356</v>
      </c>
      <c r="H134" s="6">
        <f>G134</f>
        <v>356</v>
      </c>
      <c r="I134" s="6"/>
      <c r="J134" s="6">
        <f t="shared" si="13"/>
        <v>356</v>
      </c>
    </row>
    <row r="135" spans="1:10" ht="15">
      <c r="A135" s="6">
        <v>3</v>
      </c>
      <c r="B135" s="28" t="s">
        <v>26</v>
      </c>
      <c r="C135" s="6"/>
      <c r="D135" s="6"/>
      <c r="E135" s="6"/>
      <c r="F135" s="6"/>
      <c r="G135" s="6"/>
      <c r="H135" s="6"/>
      <c r="I135" s="6"/>
      <c r="J135" s="6"/>
    </row>
    <row r="136" spans="1:10" ht="45">
      <c r="A136" s="6"/>
      <c r="B136" s="7" t="s">
        <v>155</v>
      </c>
      <c r="C136" s="6" t="s">
        <v>139</v>
      </c>
      <c r="D136" s="6" t="s">
        <v>158</v>
      </c>
      <c r="E136" s="6">
        <v>300</v>
      </c>
      <c r="F136" s="6"/>
      <c r="G136" s="6">
        <f t="shared" si="12"/>
        <v>300</v>
      </c>
      <c r="H136" s="6">
        <f>G136</f>
        <v>300</v>
      </c>
      <c r="I136" s="6"/>
      <c r="J136" s="6">
        <f t="shared" si="13"/>
        <v>300</v>
      </c>
    </row>
    <row r="137" spans="1:10" ht="30">
      <c r="A137" s="6"/>
      <c r="B137" s="7" t="s">
        <v>156</v>
      </c>
      <c r="C137" s="6" t="s">
        <v>139</v>
      </c>
      <c r="D137" s="6" t="s">
        <v>159</v>
      </c>
      <c r="E137" s="6">
        <v>89</v>
      </c>
      <c r="F137" s="6"/>
      <c r="G137" s="6">
        <f t="shared" si="12"/>
        <v>89</v>
      </c>
      <c r="H137" s="6">
        <f>G137</f>
        <v>89</v>
      </c>
      <c r="I137" s="6"/>
      <c r="J137" s="6">
        <f t="shared" si="13"/>
        <v>89</v>
      </c>
    </row>
    <row r="138" spans="1:10" ht="30">
      <c r="A138" s="6"/>
      <c r="B138" s="7" t="s">
        <v>157</v>
      </c>
      <c r="C138" s="6" t="s">
        <v>139</v>
      </c>
      <c r="D138" s="6" t="s">
        <v>142</v>
      </c>
      <c r="E138" s="41">
        <v>271.7</v>
      </c>
      <c r="F138" s="41"/>
      <c r="G138" s="41">
        <f t="shared" si="12"/>
        <v>271.7</v>
      </c>
      <c r="H138" s="41">
        <v>290.9</v>
      </c>
      <c r="I138" s="41"/>
      <c r="J138" s="41">
        <f t="shared" si="13"/>
        <v>290.9</v>
      </c>
    </row>
    <row r="139" ht="15">
      <c r="E139" s="32"/>
    </row>
    <row r="140" spans="1:11" ht="15">
      <c r="A140" s="68" t="s">
        <v>27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</row>
    <row r="141" spans="11:15" ht="15">
      <c r="K141" s="26"/>
      <c r="L141" s="20" t="s">
        <v>92</v>
      </c>
      <c r="N141" s="69"/>
      <c r="O141" s="69"/>
    </row>
    <row r="142" spans="1:12" ht="15" customHeight="1">
      <c r="A142" s="70" t="s">
        <v>7</v>
      </c>
      <c r="B142" s="71"/>
      <c r="C142" s="74" t="s">
        <v>97</v>
      </c>
      <c r="D142" s="75"/>
      <c r="E142" s="74" t="s">
        <v>98</v>
      </c>
      <c r="F142" s="75"/>
      <c r="G142" s="74" t="s">
        <v>99</v>
      </c>
      <c r="H142" s="75"/>
      <c r="I142" s="74" t="s">
        <v>87</v>
      </c>
      <c r="J142" s="75"/>
      <c r="K142" s="74" t="s">
        <v>105</v>
      </c>
      <c r="L142" s="75"/>
    </row>
    <row r="143" spans="1:12" ht="30">
      <c r="A143" s="72"/>
      <c r="B143" s="73"/>
      <c r="C143" s="6" t="s">
        <v>8</v>
      </c>
      <c r="D143" s="6" t="s">
        <v>9</v>
      </c>
      <c r="E143" s="6" t="s">
        <v>8</v>
      </c>
      <c r="F143" s="6" t="s">
        <v>9</v>
      </c>
      <c r="G143" s="6" t="s">
        <v>8</v>
      </c>
      <c r="H143" s="6" t="s">
        <v>9</v>
      </c>
      <c r="I143" s="6" t="s">
        <v>8</v>
      </c>
      <c r="J143" s="6" t="s">
        <v>9</v>
      </c>
      <c r="K143" s="6" t="s">
        <v>8</v>
      </c>
      <c r="L143" s="6" t="s">
        <v>9</v>
      </c>
    </row>
    <row r="144" spans="1:12" ht="15">
      <c r="A144" s="74">
        <v>1</v>
      </c>
      <c r="B144" s="75"/>
      <c r="C144" s="6">
        <v>2</v>
      </c>
      <c r="D144" s="6">
        <v>3</v>
      </c>
      <c r="E144" s="6">
        <v>4</v>
      </c>
      <c r="F144" s="6">
        <v>5</v>
      </c>
      <c r="G144" s="6">
        <v>6</v>
      </c>
      <c r="H144" s="6">
        <v>7</v>
      </c>
      <c r="I144" s="6">
        <v>8</v>
      </c>
      <c r="J144" s="6">
        <v>9</v>
      </c>
      <c r="K144" s="6">
        <v>10</v>
      </c>
      <c r="L144" s="6">
        <v>11</v>
      </c>
    </row>
    <row r="145" spans="1:12" ht="15">
      <c r="A145" s="74" t="s">
        <v>143</v>
      </c>
      <c r="B145" s="75"/>
      <c r="C145" s="36">
        <v>232907</v>
      </c>
      <c r="D145" s="36"/>
      <c r="E145" s="36">
        <v>275914</v>
      </c>
      <c r="F145" s="36"/>
      <c r="G145" s="36">
        <v>297336</v>
      </c>
      <c r="H145" s="36"/>
      <c r="I145" s="36">
        <f aca="true" t="shared" si="14" ref="I145:I150">G145*1.072</f>
        <v>318744.19200000004</v>
      </c>
      <c r="J145" s="36"/>
      <c r="K145" s="36">
        <f>I145*1.071</f>
        <v>341375.029632</v>
      </c>
      <c r="L145" s="36"/>
    </row>
    <row r="146" spans="1:12" ht="15">
      <c r="A146" s="74" t="s">
        <v>144</v>
      </c>
      <c r="B146" s="75"/>
      <c r="C146" s="36">
        <v>41794</v>
      </c>
      <c r="D146" s="36"/>
      <c r="E146" s="36">
        <v>49824</v>
      </c>
      <c r="F146" s="36"/>
      <c r="G146" s="36">
        <v>50193</v>
      </c>
      <c r="H146" s="36"/>
      <c r="I146" s="36">
        <f t="shared" si="14"/>
        <v>53806.896</v>
      </c>
      <c r="J146" s="36"/>
      <c r="K146" s="36">
        <f aca="true" t="shared" si="15" ref="K146:K151">I146*1.071</f>
        <v>57627.185615999995</v>
      </c>
      <c r="L146" s="36"/>
    </row>
    <row r="147" spans="1:12" ht="15">
      <c r="A147" s="74" t="s">
        <v>145</v>
      </c>
      <c r="B147" s="75"/>
      <c r="C147" s="36"/>
      <c r="D147" s="36"/>
      <c r="E147" s="36"/>
      <c r="F147" s="36"/>
      <c r="G147" s="36"/>
      <c r="H147" s="36"/>
      <c r="I147" s="36">
        <f t="shared" si="14"/>
        <v>0</v>
      </c>
      <c r="J147" s="36"/>
      <c r="K147" s="36">
        <f t="shared" si="15"/>
        <v>0</v>
      </c>
      <c r="L147" s="36"/>
    </row>
    <row r="148" spans="1:12" ht="15">
      <c r="A148" s="74" t="s">
        <v>164</v>
      </c>
      <c r="B148" s="75"/>
      <c r="C148" s="36">
        <v>93490</v>
      </c>
      <c r="D148" s="36"/>
      <c r="E148" s="36">
        <v>60381</v>
      </c>
      <c r="F148" s="36"/>
      <c r="G148" s="36">
        <v>58412</v>
      </c>
      <c r="H148" s="36"/>
      <c r="I148" s="36">
        <f t="shared" si="14"/>
        <v>62617.664000000004</v>
      </c>
      <c r="J148" s="36"/>
      <c r="K148" s="36">
        <f t="shared" si="15"/>
        <v>67063.518144</v>
      </c>
      <c r="L148" s="36"/>
    </row>
    <row r="149" spans="1:12" ht="15">
      <c r="A149" s="74" t="s">
        <v>146</v>
      </c>
      <c r="B149" s="75"/>
      <c r="C149" s="36">
        <v>104499</v>
      </c>
      <c r="D149" s="36"/>
      <c r="E149" s="36">
        <v>132864</v>
      </c>
      <c r="F149" s="36"/>
      <c r="G149" s="36">
        <v>141360</v>
      </c>
      <c r="H149" s="36"/>
      <c r="I149" s="36">
        <f t="shared" si="14"/>
        <v>151537.92</v>
      </c>
      <c r="J149" s="36"/>
      <c r="K149" s="36">
        <f t="shared" si="15"/>
        <v>162297.11232000001</v>
      </c>
      <c r="L149" s="36"/>
    </row>
    <row r="150" spans="1:12" ht="15">
      <c r="A150" s="74" t="s">
        <v>147</v>
      </c>
      <c r="B150" s="75"/>
      <c r="C150" s="36">
        <v>120663</v>
      </c>
      <c r="D150" s="36"/>
      <c r="E150" s="36">
        <v>186984</v>
      </c>
      <c r="F150" s="36"/>
      <c r="G150" s="36">
        <v>265064</v>
      </c>
      <c r="H150" s="36"/>
      <c r="I150" s="36">
        <f t="shared" si="14"/>
        <v>284148.608</v>
      </c>
      <c r="J150" s="36"/>
      <c r="K150" s="36">
        <f t="shared" si="15"/>
        <v>304323.159168</v>
      </c>
      <c r="L150" s="36"/>
    </row>
    <row r="151" spans="1:12" ht="15">
      <c r="A151" s="74" t="s">
        <v>148</v>
      </c>
      <c r="B151" s="75"/>
      <c r="C151" s="36">
        <v>1721</v>
      </c>
      <c r="D151" s="36" t="s">
        <v>11</v>
      </c>
      <c r="E151" s="36"/>
      <c r="F151" s="36" t="s">
        <v>11</v>
      </c>
      <c r="G151" s="36" t="s">
        <v>11</v>
      </c>
      <c r="H151" s="36" t="s">
        <v>11</v>
      </c>
      <c r="I151" s="36"/>
      <c r="J151" s="36" t="s">
        <v>11</v>
      </c>
      <c r="K151" s="36">
        <f t="shared" si="15"/>
        <v>0</v>
      </c>
      <c r="L151" s="36" t="s">
        <v>11</v>
      </c>
    </row>
    <row r="152" spans="1:12" ht="15">
      <c r="A152" s="74" t="s">
        <v>160</v>
      </c>
      <c r="B152" s="75"/>
      <c r="C152" s="36">
        <f>SUM(C145:C151)</f>
        <v>595074</v>
      </c>
      <c r="D152" s="36">
        <f aca="true" t="shared" si="16" ref="D152:L152">SUM(D145:D151)</f>
        <v>0</v>
      </c>
      <c r="E152" s="36">
        <f t="shared" si="16"/>
        <v>705967</v>
      </c>
      <c r="F152" s="36">
        <f t="shared" si="16"/>
        <v>0</v>
      </c>
      <c r="G152" s="36">
        <f t="shared" si="16"/>
        <v>812365</v>
      </c>
      <c r="H152" s="36">
        <f t="shared" si="16"/>
        <v>0</v>
      </c>
      <c r="I152" s="36">
        <f t="shared" si="16"/>
        <v>870855.28</v>
      </c>
      <c r="J152" s="36">
        <f t="shared" si="16"/>
        <v>0</v>
      </c>
      <c r="K152" s="36">
        <f t="shared" si="16"/>
        <v>932686.00488</v>
      </c>
      <c r="L152" s="36">
        <f t="shared" si="16"/>
        <v>0</v>
      </c>
    </row>
    <row r="153" spans="1:12" ht="23.25" customHeight="1">
      <c r="A153" s="76" t="s">
        <v>28</v>
      </c>
      <c r="B153" s="75"/>
      <c r="C153" s="36" t="s">
        <v>13</v>
      </c>
      <c r="D153" s="36" t="s">
        <v>11</v>
      </c>
      <c r="E153" s="36" t="s">
        <v>13</v>
      </c>
      <c r="F153" s="36" t="s">
        <v>11</v>
      </c>
      <c r="G153" s="36" t="s">
        <v>11</v>
      </c>
      <c r="H153" s="36" t="s">
        <v>11</v>
      </c>
      <c r="I153" s="36" t="s">
        <v>11</v>
      </c>
      <c r="J153" s="36" t="s">
        <v>11</v>
      </c>
      <c r="K153" s="36" t="s">
        <v>13</v>
      </c>
      <c r="L153" s="36" t="s">
        <v>11</v>
      </c>
    </row>
    <row r="155" spans="1:16" ht="19.5" customHeight="1">
      <c r="A155" s="68" t="s">
        <v>29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7" spans="1:16" ht="19.5" customHeight="1">
      <c r="A157" s="66" t="s">
        <v>60</v>
      </c>
      <c r="B157" s="77" t="s">
        <v>30</v>
      </c>
      <c r="C157" s="66" t="s">
        <v>97</v>
      </c>
      <c r="D157" s="66"/>
      <c r="E157" s="66"/>
      <c r="F157" s="66"/>
      <c r="G157" s="66" t="s">
        <v>112</v>
      </c>
      <c r="H157" s="66"/>
      <c r="I157" s="66"/>
      <c r="J157" s="66"/>
      <c r="K157" s="66" t="s">
        <v>89</v>
      </c>
      <c r="L157" s="66"/>
      <c r="M157" s="66" t="s">
        <v>90</v>
      </c>
      <c r="N157" s="66"/>
      <c r="O157" s="66" t="s">
        <v>113</v>
      </c>
      <c r="P157" s="66"/>
    </row>
    <row r="158" spans="1:16" ht="30.75" customHeight="1">
      <c r="A158" s="66"/>
      <c r="B158" s="77"/>
      <c r="C158" s="66" t="s">
        <v>8</v>
      </c>
      <c r="D158" s="66"/>
      <c r="E158" s="66" t="s">
        <v>9</v>
      </c>
      <c r="F158" s="66"/>
      <c r="G158" s="66" t="s">
        <v>8</v>
      </c>
      <c r="H158" s="66"/>
      <c r="I158" s="66" t="s">
        <v>9</v>
      </c>
      <c r="J158" s="66"/>
      <c r="K158" s="66" t="s">
        <v>8</v>
      </c>
      <c r="L158" s="66" t="s">
        <v>9</v>
      </c>
      <c r="M158" s="66" t="s">
        <v>8</v>
      </c>
      <c r="N158" s="66" t="s">
        <v>9</v>
      </c>
      <c r="O158" s="66" t="s">
        <v>8</v>
      </c>
      <c r="P158" s="66" t="s">
        <v>9</v>
      </c>
    </row>
    <row r="159" spans="1:16" ht="25.5">
      <c r="A159" s="66"/>
      <c r="B159" s="77"/>
      <c r="C159" s="16" t="s">
        <v>63</v>
      </c>
      <c r="D159" s="16" t="s">
        <v>64</v>
      </c>
      <c r="E159" s="16" t="s">
        <v>63</v>
      </c>
      <c r="F159" s="16" t="s">
        <v>64</v>
      </c>
      <c r="G159" s="16" t="s">
        <v>63</v>
      </c>
      <c r="H159" s="16" t="s">
        <v>64</v>
      </c>
      <c r="I159" s="16" t="s">
        <v>63</v>
      </c>
      <c r="J159" s="16" t="s">
        <v>64</v>
      </c>
      <c r="K159" s="66"/>
      <c r="L159" s="66"/>
      <c r="M159" s="66"/>
      <c r="N159" s="66"/>
      <c r="O159" s="66"/>
      <c r="P159" s="66"/>
    </row>
    <row r="160" spans="1:16" ht="15">
      <c r="A160" s="6">
        <v>1</v>
      </c>
      <c r="B160" s="6">
        <v>2</v>
      </c>
      <c r="C160" s="6">
        <v>3</v>
      </c>
      <c r="D160" s="6">
        <v>4</v>
      </c>
      <c r="E160" s="6">
        <v>5</v>
      </c>
      <c r="F160" s="6">
        <v>6</v>
      </c>
      <c r="G160" s="6">
        <v>7</v>
      </c>
      <c r="H160" s="6">
        <v>8</v>
      </c>
      <c r="I160" s="6">
        <v>9</v>
      </c>
      <c r="J160" s="6">
        <v>10</v>
      </c>
      <c r="K160" s="6">
        <v>11</v>
      </c>
      <c r="L160" s="6">
        <v>12</v>
      </c>
      <c r="M160" s="6">
        <v>13</v>
      </c>
      <c r="N160" s="6">
        <v>14</v>
      </c>
      <c r="O160" s="6">
        <v>15</v>
      </c>
      <c r="P160" s="6">
        <v>16</v>
      </c>
    </row>
    <row r="161" spans="1:28" s="34" customFormat="1" ht="30">
      <c r="A161" s="41" t="s">
        <v>11</v>
      </c>
      <c r="B161" s="43" t="s">
        <v>171</v>
      </c>
      <c r="C161" s="43">
        <v>4</v>
      </c>
      <c r="D161" s="43">
        <v>3</v>
      </c>
      <c r="E161" s="43" t="s">
        <v>11</v>
      </c>
      <c r="F161" s="43" t="s">
        <v>11</v>
      </c>
      <c r="G161" s="43">
        <v>4</v>
      </c>
      <c r="H161" s="43">
        <v>3</v>
      </c>
      <c r="I161" s="43" t="s">
        <v>11</v>
      </c>
      <c r="J161" s="43" t="s">
        <v>11</v>
      </c>
      <c r="K161" s="43">
        <v>4</v>
      </c>
      <c r="L161" s="43" t="s">
        <v>11</v>
      </c>
      <c r="M161" s="43">
        <v>4</v>
      </c>
      <c r="N161" s="43" t="s">
        <v>11</v>
      </c>
      <c r="O161" s="43">
        <v>4</v>
      </c>
      <c r="P161" s="43" t="s">
        <v>11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</row>
    <row r="162" spans="1:16" ht="15">
      <c r="A162" s="6" t="s">
        <v>11</v>
      </c>
      <c r="B162" s="6" t="s">
        <v>15</v>
      </c>
      <c r="C162" s="33">
        <f>C161</f>
        <v>4</v>
      </c>
      <c r="D162" s="33">
        <f aca="true" t="shared" si="17" ref="D162:P162">D161</f>
        <v>3</v>
      </c>
      <c r="E162" s="33" t="str">
        <f t="shared" si="17"/>
        <v> </v>
      </c>
      <c r="F162" s="33" t="str">
        <f t="shared" si="17"/>
        <v> </v>
      </c>
      <c r="G162" s="33">
        <f t="shared" si="17"/>
        <v>4</v>
      </c>
      <c r="H162" s="33">
        <f t="shared" si="17"/>
        <v>3</v>
      </c>
      <c r="I162" s="33" t="str">
        <f t="shared" si="17"/>
        <v> </v>
      </c>
      <c r="J162" s="33" t="str">
        <f t="shared" si="17"/>
        <v> </v>
      </c>
      <c r="K162" s="33">
        <f t="shared" si="17"/>
        <v>4</v>
      </c>
      <c r="L162" s="33" t="str">
        <f t="shared" si="17"/>
        <v> </v>
      </c>
      <c r="M162" s="33">
        <f t="shared" si="17"/>
        <v>4</v>
      </c>
      <c r="N162" s="33" t="str">
        <f t="shared" si="17"/>
        <v> </v>
      </c>
      <c r="O162" s="33">
        <f t="shared" si="17"/>
        <v>4</v>
      </c>
      <c r="P162" s="33" t="str">
        <f t="shared" si="17"/>
        <v> </v>
      </c>
    </row>
    <row r="163" spans="1:16" ht="45">
      <c r="A163" s="6" t="s">
        <v>11</v>
      </c>
      <c r="B163" s="6" t="s">
        <v>31</v>
      </c>
      <c r="C163" s="6" t="s">
        <v>13</v>
      </c>
      <c r="D163" s="6" t="s">
        <v>13</v>
      </c>
      <c r="E163" s="6" t="s">
        <v>11</v>
      </c>
      <c r="F163" s="6" t="s">
        <v>11</v>
      </c>
      <c r="G163" s="6" t="s">
        <v>13</v>
      </c>
      <c r="H163" s="6" t="s">
        <v>13</v>
      </c>
      <c r="I163" s="6" t="s">
        <v>11</v>
      </c>
      <c r="J163" s="6" t="s">
        <v>11</v>
      </c>
      <c r="K163" s="6" t="s">
        <v>13</v>
      </c>
      <c r="L163" s="6" t="s">
        <v>11</v>
      </c>
      <c r="M163" s="6" t="s">
        <v>13</v>
      </c>
      <c r="N163" s="6" t="s">
        <v>11</v>
      </c>
      <c r="O163" s="6" t="s">
        <v>13</v>
      </c>
      <c r="P163" s="6" t="s">
        <v>11</v>
      </c>
    </row>
    <row r="165" spans="1:12" ht="19.5" customHeight="1">
      <c r="A165" s="65" t="s">
        <v>91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1:12" ht="15">
      <c r="A166" s="65" t="s">
        <v>114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2:15" ht="15">
      <c r="L167" s="23"/>
      <c r="O167" s="23" t="s">
        <v>92</v>
      </c>
    </row>
    <row r="168" spans="1:15" ht="21.75" customHeight="1">
      <c r="A168" s="78" t="s">
        <v>20</v>
      </c>
      <c r="B168" s="79" t="s">
        <v>93</v>
      </c>
      <c r="C168" s="79"/>
      <c r="D168" s="78" t="s">
        <v>32</v>
      </c>
      <c r="E168" s="78"/>
      <c r="F168" s="78"/>
      <c r="G168" s="78" t="s">
        <v>97</v>
      </c>
      <c r="H168" s="78"/>
      <c r="I168" s="78"/>
      <c r="J168" s="80" t="s">
        <v>98</v>
      </c>
      <c r="K168" s="81"/>
      <c r="L168" s="82"/>
      <c r="M168" s="80" t="s">
        <v>99</v>
      </c>
      <c r="N168" s="81"/>
      <c r="O168" s="82"/>
    </row>
    <row r="169" spans="1:15" ht="25.5">
      <c r="A169" s="78"/>
      <c r="B169" s="79"/>
      <c r="C169" s="79"/>
      <c r="D169" s="78"/>
      <c r="E169" s="78"/>
      <c r="F169" s="78"/>
      <c r="G169" s="16" t="s">
        <v>8</v>
      </c>
      <c r="H169" s="16" t="s">
        <v>9</v>
      </c>
      <c r="I169" s="16" t="s">
        <v>127</v>
      </c>
      <c r="J169" s="16" t="s">
        <v>8</v>
      </c>
      <c r="K169" s="16" t="s">
        <v>9</v>
      </c>
      <c r="L169" s="16" t="s">
        <v>126</v>
      </c>
      <c r="M169" s="16" t="s">
        <v>8</v>
      </c>
      <c r="N169" s="16" t="s">
        <v>9</v>
      </c>
      <c r="O169" s="16" t="s">
        <v>66</v>
      </c>
    </row>
    <row r="170" spans="1:15" ht="15">
      <c r="A170" s="6">
        <v>1</v>
      </c>
      <c r="B170" s="66">
        <v>2</v>
      </c>
      <c r="C170" s="66"/>
      <c r="D170" s="66">
        <v>3</v>
      </c>
      <c r="E170" s="66"/>
      <c r="F170" s="66"/>
      <c r="G170" s="6">
        <v>4</v>
      </c>
      <c r="H170" s="6">
        <v>5</v>
      </c>
      <c r="I170" s="6">
        <v>6</v>
      </c>
      <c r="J170" s="6">
        <v>7</v>
      </c>
      <c r="K170" s="6">
        <v>8</v>
      </c>
      <c r="L170" s="6">
        <v>9</v>
      </c>
      <c r="M170" s="6">
        <v>10</v>
      </c>
      <c r="N170" s="6">
        <v>11</v>
      </c>
      <c r="O170" s="6">
        <v>12</v>
      </c>
    </row>
    <row r="171" spans="1:15" ht="15">
      <c r="A171" s="6" t="s">
        <v>11</v>
      </c>
      <c r="B171" s="66" t="s">
        <v>11</v>
      </c>
      <c r="C171" s="66"/>
      <c r="D171" s="66" t="s">
        <v>11</v>
      </c>
      <c r="E171" s="66"/>
      <c r="F171" s="66"/>
      <c r="G171" s="7" t="s">
        <v>11</v>
      </c>
      <c r="H171" s="7" t="s">
        <v>11</v>
      </c>
      <c r="I171" s="7" t="s">
        <v>11</v>
      </c>
      <c r="J171" s="7" t="s">
        <v>11</v>
      </c>
      <c r="K171" s="7" t="s">
        <v>11</v>
      </c>
      <c r="L171" s="7" t="s">
        <v>11</v>
      </c>
      <c r="M171" s="7" t="s">
        <v>11</v>
      </c>
      <c r="N171" s="7" t="s">
        <v>11</v>
      </c>
      <c r="O171" s="7" t="s">
        <v>11</v>
      </c>
    </row>
    <row r="172" spans="1:15" ht="15">
      <c r="A172" s="6" t="s">
        <v>11</v>
      </c>
      <c r="B172" s="83" t="s">
        <v>15</v>
      </c>
      <c r="C172" s="83"/>
      <c r="D172" s="66" t="s">
        <v>11</v>
      </c>
      <c r="E172" s="66"/>
      <c r="F172" s="66"/>
      <c r="G172" s="7" t="s">
        <v>11</v>
      </c>
      <c r="H172" s="7" t="s">
        <v>11</v>
      </c>
      <c r="I172" s="7" t="s">
        <v>11</v>
      </c>
      <c r="J172" s="7" t="s">
        <v>11</v>
      </c>
      <c r="K172" s="7" t="s">
        <v>11</v>
      </c>
      <c r="L172" s="7" t="s">
        <v>11</v>
      </c>
      <c r="M172" s="7" t="s">
        <v>11</v>
      </c>
      <c r="N172" s="7" t="s">
        <v>11</v>
      </c>
      <c r="O172" s="7" t="s">
        <v>11</v>
      </c>
    </row>
    <row r="174" spans="1:9" ht="19.5" customHeight="1">
      <c r="A174" s="68" t="s">
        <v>115</v>
      </c>
      <c r="B174" s="68"/>
      <c r="C174" s="68"/>
      <c r="D174" s="68"/>
      <c r="E174" s="68"/>
      <c r="F174" s="68"/>
      <c r="G174" s="68"/>
      <c r="H174" s="68"/>
      <c r="I174" s="68"/>
    </row>
    <row r="175" spans="9:12" ht="15">
      <c r="I175" s="25"/>
      <c r="L175" s="25" t="s">
        <v>92</v>
      </c>
    </row>
    <row r="176" spans="1:12" ht="21.75" customHeight="1">
      <c r="A176" s="78" t="s">
        <v>60</v>
      </c>
      <c r="B176" s="84" t="s">
        <v>93</v>
      </c>
      <c r="C176" s="85"/>
      <c r="D176" s="84" t="s">
        <v>32</v>
      </c>
      <c r="E176" s="88"/>
      <c r="F176" s="85"/>
      <c r="G176" s="78" t="s">
        <v>86</v>
      </c>
      <c r="H176" s="78"/>
      <c r="I176" s="78"/>
      <c r="J176" s="80" t="s">
        <v>105</v>
      </c>
      <c r="K176" s="81"/>
      <c r="L176" s="82"/>
    </row>
    <row r="177" spans="1:12" ht="33" customHeight="1">
      <c r="A177" s="78"/>
      <c r="B177" s="86"/>
      <c r="C177" s="87"/>
      <c r="D177" s="86"/>
      <c r="E177" s="89"/>
      <c r="F177" s="87"/>
      <c r="G177" s="16" t="s">
        <v>8</v>
      </c>
      <c r="H177" s="16" t="s">
        <v>9</v>
      </c>
      <c r="I177" s="16" t="s">
        <v>65</v>
      </c>
      <c r="J177" s="16" t="s">
        <v>8</v>
      </c>
      <c r="K177" s="16" t="s">
        <v>9</v>
      </c>
      <c r="L177" s="16" t="s">
        <v>53</v>
      </c>
    </row>
    <row r="178" spans="1:12" ht="15">
      <c r="A178" s="6">
        <v>1</v>
      </c>
      <c r="B178" s="74">
        <v>2</v>
      </c>
      <c r="C178" s="75"/>
      <c r="D178" s="74">
        <v>3</v>
      </c>
      <c r="E178" s="90"/>
      <c r="F178" s="75"/>
      <c r="G178" s="6">
        <v>4</v>
      </c>
      <c r="H178" s="6">
        <v>5</v>
      </c>
      <c r="I178" s="6">
        <v>6</v>
      </c>
      <c r="J178" s="6">
        <v>7</v>
      </c>
      <c r="K178" s="6">
        <v>8</v>
      </c>
      <c r="L178" s="6">
        <v>9</v>
      </c>
    </row>
    <row r="179" spans="1:12" ht="15">
      <c r="A179" s="6" t="s">
        <v>11</v>
      </c>
      <c r="B179" s="74" t="s">
        <v>11</v>
      </c>
      <c r="C179" s="75"/>
      <c r="D179" s="74" t="s">
        <v>11</v>
      </c>
      <c r="E179" s="90"/>
      <c r="F179" s="75"/>
      <c r="G179" s="7" t="s">
        <v>11</v>
      </c>
      <c r="H179" s="7" t="s">
        <v>11</v>
      </c>
      <c r="I179" s="7" t="s">
        <v>11</v>
      </c>
      <c r="J179" s="7" t="s">
        <v>11</v>
      </c>
      <c r="K179" s="7" t="s">
        <v>11</v>
      </c>
      <c r="L179" s="7" t="s">
        <v>11</v>
      </c>
    </row>
    <row r="180" spans="1:12" ht="15">
      <c r="A180" s="6" t="s">
        <v>11</v>
      </c>
      <c r="B180" s="91" t="s">
        <v>15</v>
      </c>
      <c r="C180" s="92"/>
      <c r="D180" s="74" t="s">
        <v>11</v>
      </c>
      <c r="E180" s="90"/>
      <c r="F180" s="75"/>
      <c r="G180" s="7" t="s">
        <v>11</v>
      </c>
      <c r="H180" s="7" t="s">
        <v>11</v>
      </c>
      <c r="I180" s="7" t="s">
        <v>11</v>
      </c>
      <c r="J180" s="7" t="s">
        <v>11</v>
      </c>
      <c r="K180" s="7" t="s">
        <v>11</v>
      </c>
      <c r="L180" s="7" t="s">
        <v>11</v>
      </c>
    </row>
    <row r="182" spans="1:13" ht="19.5" customHeight="1">
      <c r="A182" s="68" t="s">
        <v>128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</row>
    <row r="183" ht="15">
      <c r="N183" s="23" t="s">
        <v>92</v>
      </c>
    </row>
    <row r="184" spans="1:14" ht="47.25" customHeight="1">
      <c r="A184" s="70" t="s">
        <v>68</v>
      </c>
      <c r="B184" s="93"/>
      <c r="C184" s="96" t="s">
        <v>67</v>
      </c>
      <c r="D184" s="96" t="s">
        <v>33</v>
      </c>
      <c r="E184" s="74" t="s">
        <v>97</v>
      </c>
      <c r="F184" s="75"/>
      <c r="G184" s="74" t="s">
        <v>98</v>
      </c>
      <c r="H184" s="75"/>
      <c r="I184" s="74" t="s">
        <v>99</v>
      </c>
      <c r="J184" s="75"/>
      <c r="K184" s="74" t="s">
        <v>86</v>
      </c>
      <c r="L184" s="75"/>
      <c r="M184" s="74" t="s">
        <v>105</v>
      </c>
      <c r="N184" s="75"/>
    </row>
    <row r="185" spans="1:14" ht="124.5" customHeight="1">
      <c r="A185" s="94"/>
      <c r="B185" s="95"/>
      <c r="C185" s="97"/>
      <c r="D185" s="98"/>
      <c r="E185" s="6" t="s">
        <v>35</v>
      </c>
      <c r="F185" s="6" t="s">
        <v>34</v>
      </c>
      <c r="G185" s="6" t="s">
        <v>35</v>
      </c>
      <c r="H185" s="6" t="s">
        <v>34</v>
      </c>
      <c r="I185" s="6" t="s">
        <v>35</v>
      </c>
      <c r="J185" s="6" t="s">
        <v>34</v>
      </c>
      <c r="K185" s="6" t="s">
        <v>35</v>
      </c>
      <c r="L185" s="6" t="s">
        <v>34</v>
      </c>
      <c r="M185" s="6" t="s">
        <v>35</v>
      </c>
      <c r="N185" s="6" t="s">
        <v>34</v>
      </c>
    </row>
    <row r="186" spans="1:14" ht="15">
      <c r="A186" s="74">
        <v>1</v>
      </c>
      <c r="B186" s="101"/>
      <c r="C186" s="6">
        <v>2</v>
      </c>
      <c r="D186" s="6">
        <v>3</v>
      </c>
      <c r="E186" s="6">
        <v>4</v>
      </c>
      <c r="F186" s="6">
        <v>5</v>
      </c>
      <c r="G186" s="6">
        <v>6</v>
      </c>
      <c r="H186" s="6">
        <v>7</v>
      </c>
      <c r="I186" s="6">
        <v>8</v>
      </c>
      <c r="J186" s="6">
        <v>9</v>
      </c>
      <c r="K186" s="6">
        <v>10</v>
      </c>
      <c r="L186" s="6">
        <v>11</v>
      </c>
      <c r="M186" s="6">
        <v>12</v>
      </c>
      <c r="N186" s="6">
        <v>13</v>
      </c>
    </row>
    <row r="187" spans="1:14" ht="15">
      <c r="A187" s="74" t="s">
        <v>11</v>
      </c>
      <c r="B187" s="101"/>
      <c r="C187" s="6" t="s">
        <v>11</v>
      </c>
      <c r="D187" s="6" t="s">
        <v>11</v>
      </c>
      <c r="E187" s="6" t="s">
        <v>11</v>
      </c>
      <c r="F187" s="6" t="s">
        <v>11</v>
      </c>
      <c r="G187" s="6" t="s">
        <v>11</v>
      </c>
      <c r="H187" s="6" t="s">
        <v>11</v>
      </c>
      <c r="I187" s="6" t="s">
        <v>11</v>
      </c>
      <c r="J187" s="6" t="s">
        <v>11</v>
      </c>
      <c r="K187" s="6" t="s">
        <v>11</v>
      </c>
      <c r="L187" s="6" t="s">
        <v>11</v>
      </c>
      <c r="M187" s="6" t="s">
        <v>11</v>
      </c>
      <c r="N187" s="6" t="s">
        <v>11</v>
      </c>
    </row>
    <row r="188" spans="1:14" ht="15">
      <c r="A188" s="74" t="s">
        <v>11</v>
      </c>
      <c r="B188" s="101"/>
      <c r="C188" s="6" t="s">
        <v>11</v>
      </c>
      <c r="D188" s="6" t="s">
        <v>11</v>
      </c>
      <c r="E188" s="6" t="s">
        <v>11</v>
      </c>
      <c r="F188" s="6" t="s">
        <v>11</v>
      </c>
      <c r="G188" s="6" t="s">
        <v>11</v>
      </c>
      <c r="H188" s="6" t="s">
        <v>11</v>
      </c>
      <c r="I188" s="6" t="s">
        <v>11</v>
      </c>
      <c r="J188" s="6" t="s">
        <v>11</v>
      </c>
      <c r="K188" s="6" t="s">
        <v>11</v>
      </c>
      <c r="L188" s="6" t="s">
        <v>11</v>
      </c>
      <c r="M188" s="6" t="s">
        <v>11</v>
      </c>
      <c r="N188" s="6" t="s">
        <v>11</v>
      </c>
    </row>
    <row r="190" spans="1:10" ht="48" customHeight="1">
      <c r="A190" s="65" t="s">
        <v>116</v>
      </c>
      <c r="B190" s="65"/>
      <c r="C190" s="65"/>
      <c r="D190" s="65"/>
      <c r="E190" s="65"/>
      <c r="F190" s="65"/>
      <c r="G190" s="65"/>
      <c r="H190" s="65"/>
      <c r="I190" s="65"/>
      <c r="J190" s="65"/>
    </row>
    <row r="191" spans="1:10" ht="15">
      <c r="A191" s="65" t="s">
        <v>117</v>
      </c>
      <c r="B191" s="65"/>
      <c r="C191" s="65"/>
      <c r="D191" s="65"/>
      <c r="E191" s="65"/>
      <c r="F191" s="65"/>
      <c r="G191" s="65"/>
      <c r="H191" s="65"/>
      <c r="I191" s="65"/>
      <c r="J191" s="65"/>
    </row>
    <row r="192" spans="1:10" ht="15">
      <c r="A192" s="65" t="s">
        <v>118</v>
      </c>
      <c r="B192" s="65"/>
      <c r="C192" s="65"/>
      <c r="D192" s="65"/>
      <c r="E192" s="65"/>
      <c r="F192" s="65"/>
      <c r="G192" s="65"/>
      <c r="H192" s="65"/>
      <c r="I192" s="65"/>
      <c r="J192" s="65"/>
    </row>
    <row r="193" ht="15">
      <c r="L193" s="23" t="s">
        <v>92</v>
      </c>
    </row>
    <row r="194" spans="1:12" ht="47.25" customHeight="1">
      <c r="A194" s="78" t="s">
        <v>36</v>
      </c>
      <c r="B194" s="84" t="s">
        <v>7</v>
      </c>
      <c r="C194" s="88"/>
      <c r="D194" s="85"/>
      <c r="E194" s="78" t="s">
        <v>37</v>
      </c>
      <c r="F194" s="78" t="s">
        <v>69</v>
      </c>
      <c r="G194" s="99" t="s">
        <v>38</v>
      </c>
      <c r="H194" s="99" t="s">
        <v>39</v>
      </c>
      <c r="I194" s="99" t="s">
        <v>70</v>
      </c>
      <c r="J194" s="80" t="s">
        <v>40</v>
      </c>
      <c r="K194" s="82"/>
      <c r="L194" s="99" t="s">
        <v>71</v>
      </c>
    </row>
    <row r="195" spans="1:12" ht="72.75" customHeight="1">
      <c r="A195" s="78"/>
      <c r="B195" s="86"/>
      <c r="C195" s="89"/>
      <c r="D195" s="87"/>
      <c r="E195" s="78"/>
      <c r="F195" s="78"/>
      <c r="G195" s="100"/>
      <c r="H195" s="100"/>
      <c r="I195" s="100"/>
      <c r="J195" s="16" t="s">
        <v>41</v>
      </c>
      <c r="K195" s="16" t="s">
        <v>42</v>
      </c>
      <c r="L195" s="100"/>
    </row>
    <row r="196" spans="1:12" ht="15">
      <c r="A196" s="6">
        <v>1</v>
      </c>
      <c r="B196" s="74">
        <v>2</v>
      </c>
      <c r="C196" s="90"/>
      <c r="D196" s="75"/>
      <c r="E196" s="6">
        <v>3</v>
      </c>
      <c r="F196" s="6">
        <v>4</v>
      </c>
      <c r="G196" s="6">
        <v>5</v>
      </c>
      <c r="H196" s="6">
        <v>6</v>
      </c>
      <c r="I196" s="6">
        <v>7</v>
      </c>
      <c r="J196" s="6">
        <v>8</v>
      </c>
      <c r="K196" s="6">
        <v>9</v>
      </c>
      <c r="L196" s="6">
        <v>10</v>
      </c>
    </row>
    <row r="197" spans="1:12" ht="15">
      <c r="A197" s="6" t="s">
        <v>11</v>
      </c>
      <c r="B197" s="74" t="s">
        <v>11</v>
      </c>
      <c r="C197" s="90"/>
      <c r="D197" s="75"/>
      <c r="E197" s="6" t="s">
        <v>11</v>
      </c>
      <c r="F197" s="6" t="s">
        <v>11</v>
      </c>
      <c r="G197" s="6" t="s">
        <v>11</v>
      </c>
      <c r="H197" s="6" t="s">
        <v>11</v>
      </c>
      <c r="I197" s="6" t="s">
        <v>11</v>
      </c>
      <c r="J197" s="6" t="s">
        <v>11</v>
      </c>
      <c r="K197" s="6" t="s">
        <v>11</v>
      </c>
      <c r="L197" s="6" t="s">
        <v>11</v>
      </c>
    </row>
    <row r="198" spans="1:12" ht="15">
      <c r="A198" s="6" t="s">
        <v>11</v>
      </c>
      <c r="B198" s="74" t="s">
        <v>11</v>
      </c>
      <c r="C198" s="90"/>
      <c r="D198" s="75"/>
      <c r="E198" s="6" t="s">
        <v>11</v>
      </c>
      <c r="F198" s="6" t="s">
        <v>11</v>
      </c>
      <c r="G198" s="6" t="s">
        <v>11</v>
      </c>
      <c r="H198" s="6" t="s">
        <v>11</v>
      </c>
      <c r="I198" s="6" t="s">
        <v>11</v>
      </c>
      <c r="J198" s="6" t="s">
        <v>11</v>
      </c>
      <c r="K198" s="6" t="s">
        <v>11</v>
      </c>
      <c r="L198" s="6" t="s">
        <v>11</v>
      </c>
    </row>
    <row r="199" spans="1:12" ht="15">
      <c r="A199" s="6" t="s">
        <v>11</v>
      </c>
      <c r="B199" s="91" t="s">
        <v>15</v>
      </c>
      <c r="C199" s="104"/>
      <c r="D199" s="92"/>
      <c r="E199" s="6" t="s">
        <v>11</v>
      </c>
      <c r="F199" s="6" t="s">
        <v>11</v>
      </c>
      <c r="G199" s="6" t="s">
        <v>11</v>
      </c>
      <c r="H199" s="6" t="s">
        <v>11</v>
      </c>
      <c r="I199" s="6" t="s">
        <v>11</v>
      </c>
      <c r="J199" s="6" t="s">
        <v>11</v>
      </c>
      <c r="K199" s="6" t="s">
        <v>11</v>
      </c>
      <c r="L199" s="6" t="s">
        <v>11</v>
      </c>
    </row>
    <row r="201" spans="1:12" ht="19.5" customHeight="1">
      <c r="A201" s="68" t="s">
        <v>119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</row>
    <row r="202" ht="15">
      <c r="L202" s="23" t="s">
        <v>92</v>
      </c>
    </row>
    <row r="203" spans="1:12" ht="15">
      <c r="A203" s="78" t="s">
        <v>36</v>
      </c>
      <c r="B203" s="78" t="s">
        <v>7</v>
      </c>
      <c r="C203" s="78" t="s">
        <v>88</v>
      </c>
      <c r="D203" s="78"/>
      <c r="E203" s="78"/>
      <c r="F203" s="78"/>
      <c r="G203" s="78"/>
      <c r="H203" s="78" t="s">
        <v>120</v>
      </c>
      <c r="I203" s="78"/>
      <c r="J203" s="78"/>
      <c r="K203" s="78"/>
      <c r="L203" s="78"/>
    </row>
    <row r="204" spans="1:12" ht="150.75" customHeight="1">
      <c r="A204" s="78"/>
      <c r="B204" s="78"/>
      <c r="C204" s="78" t="s">
        <v>43</v>
      </c>
      <c r="D204" s="78" t="s">
        <v>44</v>
      </c>
      <c r="E204" s="78" t="s">
        <v>45</v>
      </c>
      <c r="F204" s="78"/>
      <c r="G204" s="78" t="s">
        <v>72</v>
      </c>
      <c r="H204" s="78" t="s">
        <v>46</v>
      </c>
      <c r="I204" s="78" t="s">
        <v>73</v>
      </c>
      <c r="J204" s="78" t="s">
        <v>45</v>
      </c>
      <c r="K204" s="78"/>
      <c r="L204" s="78" t="s">
        <v>74</v>
      </c>
    </row>
    <row r="205" spans="1:12" ht="25.5">
      <c r="A205" s="78"/>
      <c r="B205" s="78"/>
      <c r="C205" s="78"/>
      <c r="D205" s="78"/>
      <c r="E205" s="16" t="s">
        <v>41</v>
      </c>
      <c r="F205" s="16" t="s">
        <v>42</v>
      </c>
      <c r="G205" s="78"/>
      <c r="H205" s="78"/>
      <c r="I205" s="78"/>
      <c r="J205" s="16" t="s">
        <v>41</v>
      </c>
      <c r="K205" s="16" t="s">
        <v>42</v>
      </c>
      <c r="L205" s="78"/>
    </row>
    <row r="206" spans="1:12" ht="15">
      <c r="A206" s="6">
        <v>1</v>
      </c>
      <c r="B206" s="6">
        <v>2</v>
      </c>
      <c r="C206" s="6">
        <v>3</v>
      </c>
      <c r="D206" s="6">
        <v>4</v>
      </c>
      <c r="E206" s="6">
        <v>5</v>
      </c>
      <c r="F206" s="6">
        <v>6</v>
      </c>
      <c r="G206" s="6">
        <v>7</v>
      </c>
      <c r="H206" s="6">
        <v>8</v>
      </c>
      <c r="I206" s="6">
        <v>9</v>
      </c>
      <c r="J206" s="6">
        <v>10</v>
      </c>
      <c r="K206" s="6">
        <v>11</v>
      </c>
      <c r="L206" s="6">
        <v>12</v>
      </c>
    </row>
    <row r="207" spans="1:12" ht="15">
      <c r="A207" s="6" t="s">
        <v>11</v>
      </c>
      <c r="B207" s="6" t="s">
        <v>11</v>
      </c>
      <c r="C207" s="6" t="s">
        <v>11</v>
      </c>
      <c r="D207" s="6" t="s">
        <v>11</v>
      </c>
      <c r="E207" s="6" t="s">
        <v>11</v>
      </c>
      <c r="F207" s="6" t="s">
        <v>11</v>
      </c>
      <c r="G207" s="6" t="s">
        <v>11</v>
      </c>
      <c r="H207" s="6" t="s">
        <v>11</v>
      </c>
      <c r="I207" s="6" t="s">
        <v>11</v>
      </c>
      <c r="J207" s="6" t="s">
        <v>11</v>
      </c>
      <c r="K207" s="6" t="s">
        <v>11</v>
      </c>
      <c r="L207" s="6" t="s">
        <v>11</v>
      </c>
    </row>
    <row r="208" spans="1:12" ht="15">
      <c r="A208" s="6" t="s">
        <v>11</v>
      </c>
      <c r="B208" s="6" t="s">
        <v>11</v>
      </c>
      <c r="C208" s="6" t="s">
        <v>11</v>
      </c>
      <c r="D208" s="6" t="s">
        <v>11</v>
      </c>
      <c r="E208" s="6" t="s">
        <v>11</v>
      </c>
      <c r="F208" s="6" t="s">
        <v>11</v>
      </c>
      <c r="G208" s="6" t="s">
        <v>11</v>
      </c>
      <c r="H208" s="6" t="s">
        <v>11</v>
      </c>
      <c r="I208" s="6" t="s">
        <v>11</v>
      </c>
      <c r="J208" s="6" t="s">
        <v>11</v>
      </c>
      <c r="K208" s="6" t="s">
        <v>11</v>
      </c>
      <c r="L208" s="6" t="s">
        <v>11</v>
      </c>
    </row>
    <row r="209" spans="1:12" ht="15">
      <c r="A209" s="6" t="s">
        <v>11</v>
      </c>
      <c r="B209" s="6" t="s">
        <v>15</v>
      </c>
      <c r="C209" s="6" t="s">
        <v>11</v>
      </c>
      <c r="D209" s="6" t="s">
        <v>11</v>
      </c>
      <c r="E209" s="6" t="s">
        <v>11</v>
      </c>
      <c r="F209" s="6" t="s">
        <v>11</v>
      </c>
      <c r="G209" s="6" t="s">
        <v>11</v>
      </c>
      <c r="H209" s="6" t="s">
        <v>11</v>
      </c>
      <c r="I209" s="6" t="s">
        <v>11</v>
      </c>
      <c r="J209" s="6" t="s">
        <v>11</v>
      </c>
      <c r="K209" s="6" t="s">
        <v>11</v>
      </c>
      <c r="L209" s="6" t="s">
        <v>11</v>
      </c>
    </row>
    <row r="211" spans="1:9" ht="19.5" customHeight="1">
      <c r="A211" s="68" t="s">
        <v>121</v>
      </c>
      <c r="B211" s="68"/>
      <c r="C211" s="68"/>
      <c r="D211" s="68"/>
      <c r="E211" s="68"/>
      <c r="F211" s="68"/>
      <c r="G211" s="68"/>
      <c r="H211" s="68"/>
      <c r="I211" s="68"/>
    </row>
    <row r="212" ht="15">
      <c r="I212" s="23" t="s">
        <v>92</v>
      </c>
    </row>
    <row r="213" spans="1:9" ht="143.25" customHeight="1">
      <c r="A213" s="16" t="s">
        <v>36</v>
      </c>
      <c r="B213" s="16" t="s">
        <v>7</v>
      </c>
      <c r="C213" s="27" t="s">
        <v>37</v>
      </c>
      <c r="D213" s="27" t="s">
        <v>47</v>
      </c>
      <c r="E213" s="16" t="s">
        <v>96</v>
      </c>
      <c r="F213" s="16" t="s">
        <v>122</v>
      </c>
      <c r="G213" s="16" t="s">
        <v>123</v>
      </c>
      <c r="H213" s="16" t="s">
        <v>48</v>
      </c>
      <c r="I213" s="16" t="s">
        <v>49</v>
      </c>
    </row>
    <row r="214" spans="1:9" ht="15">
      <c r="A214" s="6">
        <v>1</v>
      </c>
      <c r="B214" s="6">
        <v>2</v>
      </c>
      <c r="C214" s="6">
        <v>3</v>
      </c>
      <c r="D214" s="6">
        <v>4</v>
      </c>
      <c r="E214" s="6">
        <v>5</v>
      </c>
      <c r="F214" s="6">
        <v>6</v>
      </c>
      <c r="G214" s="6">
        <v>7</v>
      </c>
      <c r="H214" s="6">
        <v>8</v>
      </c>
      <c r="I214" s="6">
        <v>9</v>
      </c>
    </row>
    <row r="215" spans="1:9" ht="15">
      <c r="A215" s="6" t="s">
        <v>11</v>
      </c>
      <c r="B215" s="6" t="s">
        <v>11</v>
      </c>
      <c r="C215" s="6" t="s">
        <v>11</v>
      </c>
      <c r="D215" s="6" t="s">
        <v>11</v>
      </c>
      <c r="E215" s="6" t="s">
        <v>11</v>
      </c>
      <c r="F215" s="6" t="s">
        <v>11</v>
      </c>
      <c r="G215" s="6" t="s">
        <v>11</v>
      </c>
      <c r="H215" s="6" t="s">
        <v>11</v>
      </c>
      <c r="I215" s="6" t="s">
        <v>11</v>
      </c>
    </row>
    <row r="216" spans="1:9" ht="15">
      <c r="A216" s="6" t="s">
        <v>11</v>
      </c>
      <c r="B216" s="6" t="s">
        <v>11</v>
      </c>
      <c r="C216" s="6" t="s">
        <v>11</v>
      </c>
      <c r="D216" s="6" t="s">
        <v>11</v>
      </c>
      <c r="E216" s="6" t="s">
        <v>11</v>
      </c>
      <c r="F216" s="6" t="s">
        <v>11</v>
      </c>
      <c r="G216" s="6" t="s">
        <v>11</v>
      </c>
      <c r="H216" s="6" t="s">
        <v>11</v>
      </c>
      <c r="I216" s="6" t="s">
        <v>11</v>
      </c>
    </row>
    <row r="217" spans="1:9" ht="15">
      <c r="A217" s="6" t="s">
        <v>11</v>
      </c>
      <c r="B217" s="6" t="s">
        <v>15</v>
      </c>
      <c r="C217" s="6" t="s">
        <v>11</v>
      </c>
      <c r="D217" s="6" t="s">
        <v>11</v>
      </c>
      <c r="E217" s="6" t="s">
        <v>11</v>
      </c>
      <c r="F217" s="6" t="s">
        <v>11</v>
      </c>
      <c r="G217" s="6" t="s">
        <v>11</v>
      </c>
      <c r="H217" s="6" t="s">
        <v>11</v>
      </c>
      <c r="I217" s="6" t="s">
        <v>11</v>
      </c>
    </row>
    <row r="219" spans="1:9" ht="18.75" customHeight="1">
      <c r="A219" s="103" t="s">
        <v>168</v>
      </c>
      <c r="B219" s="103"/>
      <c r="C219" s="103"/>
      <c r="D219" s="103"/>
      <c r="E219" s="103"/>
      <c r="F219" s="103"/>
      <c r="G219" s="103"/>
      <c r="H219" s="103"/>
      <c r="I219" s="103"/>
    </row>
    <row r="220" spans="1:9" ht="18.75" customHeight="1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45.75" customHeight="1">
      <c r="A221" s="65" t="s">
        <v>124</v>
      </c>
      <c r="B221" s="65"/>
      <c r="C221" s="65"/>
      <c r="D221" s="65"/>
      <c r="E221" s="65"/>
      <c r="F221" s="65"/>
      <c r="G221" s="65"/>
      <c r="H221" s="65"/>
      <c r="I221" s="65"/>
    </row>
    <row r="223" spans="1:9" ht="15" customHeight="1">
      <c r="A223" s="67" t="s">
        <v>172</v>
      </c>
      <c r="B223" s="67"/>
      <c r="C223" s="5"/>
      <c r="D223" s="8"/>
      <c r="G223" s="42"/>
      <c r="H223" s="42" t="s">
        <v>161</v>
      </c>
      <c r="I223" s="42"/>
    </row>
    <row r="224" spans="1:9" ht="15">
      <c r="A224" s="9"/>
      <c r="B224" s="10"/>
      <c r="D224" s="18" t="s">
        <v>50</v>
      </c>
      <c r="E224" s="17"/>
      <c r="F224" s="17"/>
      <c r="G224" s="102" t="s">
        <v>51</v>
      </c>
      <c r="H224" s="102"/>
      <c r="I224" s="102"/>
    </row>
    <row r="225" spans="1:9" ht="15" customHeight="1">
      <c r="A225" s="68" t="s">
        <v>94</v>
      </c>
      <c r="B225" s="68"/>
      <c r="C225" s="5"/>
      <c r="D225" s="19"/>
      <c r="E225" s="17"/>
      <c r="F225" s="17"/>
      <c r="G225" s="19"/>
      <c r="H225" s="8" t="s">
        <v>162</v>
      </c>
      <c r="I225" s="19"/>
    </row>
    <row r="226" spans="1:9" ht="15">
      <c r="A226" s="4"/>
      <c r="B226" s="5"/>
      <c r="C226" s="5"/>
      <c r="D226" s="18" t="s">
        <v>50</v>
      </c>
      <c r="E226" s="17"/>
      <c r="F226" s="17"/>
      <c r="G226" s="88" t="s">
        <v>51</v>
      </c>
      <c r="H226" s="88"/>
      <c r="I226" s="88"/>
    </row>
    <row r="227" spans="4:9" ht="15">
      <c r="D227" s="17"/>
      <c r="E227" s="17"/>
      <c r="F227" s="17"/>
      <c r="G227" s="17"/>
      <c r="H227" s="17"/>
      <c r="I227" s="17"/>
    </row>
  </sheetData>
  <sheetProtection/>
  <mergeCells count="199">
    <mergeCell ref="A225:B225"/>
    <mergeCell ref="G226:I226"/>
    <mergeCell ref="H204:H205"/>
    <mergeCell ref="I204:I205"/>
    <mergeCell ref="C204:C205"/>
    <mergeCell ref="D204:D205"/>
    <mergeCell ref="E204:F204"/>
    <mergeCell ref="G204:G205"/>
    <mergeCell ref="J204:K204"/>
    <mergeCell ref="A221:I221"/>
    <mergeCell ref="A223:B223"/>
    <mergeCell ref="G224:I224"/>
    <mergeCell ref="L204:L205"/>
    <mergeCell ref="B197:D197"/>
    <mergeCell ref="B198:D198"/>
    <mergeCell ref="A211:I211"/>
    <mergeCell ref="A219:I219"/>
    <mergeCell ref="B199:D199"/>
    <mergeCell ref="A201:L201"/>
    <mergeCell ref="A203:A205"/>
    <mergeCell ref="B203:B205"/>
    <mergeCell ref="C203:G203"/>
    <mergeCell ref="H203:L203"/>
    <mergeCell ref="B194:D195"/>
    <mergeCell ref="E194:E195"/>
    <mergeCell ref="F194:F195"/>
    <mergeCell ref="G194:G195"/>
    <mergeCell ref="H194:H195"/>
    <mergeCell ref="B196:D196"/>
    <mergeCell ref="I194:I195"/>
    <mergeCell ref="J194:K194"/>
    <mergeCell ref="L194:L195"/>
    <mergeCell ref="A186:B186"/>
    <mergeCell ref="A187:B187"/>
    <mergeCell ref="A188:B188"/>
    <mergeCell ref="A190:J190"/>
    <mergeCell ref="A191:J191"/>
    <mergeCell ref="A192:J192"/>
    <mergeCell ref="A194:A195"/>
    <mergeCell ref="A182:M182"/>
    <mergeCell ref="A184:B185"/>
    <mergeCell ref="C184:C185"/>
    <mergeCell ref="D184:D185"/>
    <mergeCell ref="E184:F184"/>
    <mergeCell ref="G184:H184"/>
    <mergeCell ref="I184:J184"/>
    <mergeCell ref="K184:L184"/>
    <mergeCell ref="M184:N184"/>
    <mergeCell ref="B178:C178"/>
    <mergeCell ref="D178:F178"/>
    <mergeCell ref="B179:C179"/>
    <mergeCell ref="D179:F179"/>
    <mergeCell ref="B180:C180"/>
    <mergeCell ref="D180:F180"/>
    <mergeCell ref="A174:I174"/>
    <mergeCell ref="A176:A177"/>
    <mergeCell ref="B176:C177"/>
    <mergeCell ref="D176:F177"/>
    <mergeCell ref="G176:I176"/>
    <mergeCell ref="J176:L176"/>
    <mergeCell ref="B170:C170"/>
    <mergeCell ref="D170:F170"/>
    <mergeCell ref="B171:C171"/>
    <mergeCell ref="D171:F171"/>
    <mergeCell ref="B172:C172"/>
    <mergeCell ref="D172:F172"/>
    <mergeCell ref="O158:O159"/>
    <mergeCell ref="P158:P159"/>
    <mergeCell ref="A165:L165"/>
    <mergeCell ref="A166:L166"/>
    <mergeCell ref="A168:A169"/>
    <mergeCell ref="B168:C169"/>
    <mergeCell ref="D168:F169"/>
    <mergeCell ref="G168:I168"/>
    <mergeCell ref="J168:L168"/>
    <mergeCell ref="M168:O168"/>
    <mergeCell ref="M157:N157"/>
    <mergeCell ref="O157:P157"/>
    <mergeCell ref="C158:D158"/>
    <mergeCell ref="E158:F158"/>
    <mergeCell ref="G158:H158"/>
    <mergeCell ref="I158:J158"/>
    <mergeCell ref="K158:K159"/>
    <mergeCell ref="L158:L159"/>
    <mergeCell ref="M158:M159"/>
    <mergeCell ref="N158:N159"/>
    <mergeCell ref="A150:B150"/>
    <mergeCell ref="A151:B151"/>
    <mergeCell ref="A152:B152"/>
    <mergeCell ref="A153:B153"/>
    <mergeCell ref="A155:P155"/>
    <mergeCell ref="A157:A159"/>
    <mergeCell ref="B157:B159"/>
    <mergeCell ref="C157:F157"/>
    <mergeCell ref="G157:J157"/>
    <mergeCell ref="K157:L157"/>
    <mergeCell ref="A144:B144"/>
    <mergeCell ref="A145:B145"/>
    <mergeCell ref="A146:B146"/>
    <mergeCell ref="A147:B147"/>
    <mergeCell ref="A148:B148"/>
    <mergeCell ref="A149:B149"/>
    <mergeCell ref="A140:K140"/>
    <mergeCell ref="N141:O141"/>
    <mergeCell ref="A142:B143"/>
    <mergeCell ref="C142:D142"/>
    <mergeCell ref="E142:F142"/>
    <mergeCell ref="G142:H142"/>
    <mergeCell ref="I142:J142"/>
    <mergeCell ref="K142:L142"/>
    <mergeCell ref="A125:J125"/>
    <mergeCell ref="A127:A128"/>
    <mergeCell ref="B127:B128"/>
    <mergeCell ref="C127:C128"/>
    <mergeCell ref="D127:D128"/>
    <mergeCell ref="E127:G127"/>
    <mergeCell ref="H127:J127"/>
    <mergeCell ref="A110:M110"/>
    <mergeCell ref="A112:A113"/>
    <mergeCell ref="B112:B113"/>
    <mergeCell ref="C112:C113"/>
    <mergeCell ref="D112:D113"/>
    <mergeCell ref="E112:G112"/>
    <mergeCell ref="H112:J112"/>
    <mergeCell ref="K112:M112"/>
    <mergeCell ref="A101:J101"/>
    <mergeCell ref="A103:A104"/>
    <mergeCell ref="B103:B104"/>
    <mergeCell ref="C103:F103"/>
    <mergeCell ref="G103:J103"/>
    <mergeCell ref="A109:M109"/>
    <mergeCell ref="A92:N92"/>
    <mergeCell ref="A93:N93"/>
    <mergeCell ref="A95:A96"/>
    <mergeCell ref="B95:B96"/>
    <mergeCell ref="C95:F95"/>
    <mergeCell ref="G95:J95"/>
    <mergeCell ref="K95:N95"/>
    <mergeCell ref="A70:A71"/>
    <mergeCell ref="B70:B71"/>
    <mergeCell ref="C70:F70"/>
    <mergeCell ref="G70:J70"/>
    <mergeCell ref="A83:J83"/>
    <mergeCell ref="A85:A86"/>
    <mergeCell ref="B85:B86"/>
    <mergeCell ref="C85:F85"/>
    <mergeCell ref="G85:J85"/>
    <mergeCell ref="A61:A62"/>
    <mergeCell ref="B61:B62"/>
    <mergeCell ref="C61:F61"/>
    <mergeCell ref="G61:J61"/>
    <mergeCell ref="K61:N61"/>
    <mergeCell ref="A68:J68"/>
    <mergeCell ref="A45:A46"/>
    <mergeCell ref="B45:B46"/>
    <mergeCell ref="C45:F45"/>
    <mergeCell ref="G45:J45"/>
    <mergeCell ref="K45:N45"/>
    <mergeCell ref="A59:N59"/>
    <mergeCell ref="A33:A34"/>
    <mergeCell ref="B33:B34"/>
    <mergeCell ref="C33:F33"/>
    <mergeCell ref="G33:J33"/>
    <mergeCell ref="A42:N42"/>
    <mergeCell ref="A43:N43"/>
    <mergeCell ref="A22:A23"/>
    <mergeCell ref="B22:B23"/>
    <mergeCell ref="C22:F22"/>
    <mergeCell ref="G22:J22"/>
    <mergeCell ref="K22:N22"/>
    <mergeCell ref="A31:J31"/>
    <mergeCell ref="A15:P15"/>
    <mergeCell ref="A16:P16"/>
    <mergeCell ref="A17:P17"/>
    <mergeCell ref="A18:P18"/>
    <mergeCell ref="A19:P19"/>
    <mergeCell ref="A20:P20"/>
    <mergeCell ref="C12:E12"/>
    <mergeCell ref="F12:G12"/>
    <mergeCell ref="H12:M12"/>
    <mergeCell ref="O12:P12"/>
    <mergeCell ref="C13:E13"/>
    <mergeCell ref="F13:G13"/>
    <mergeCell ref="H13:M13"/>
    <mergeCell ref="O13:P13"/>
    <mergeCell ref="A10:J10"/>
    <mergeCell ref="L10:M10"/>
    <mergeCell ref="O10:P10"/>
    <mergeCell ref="A11:J11"/>
    <mergeCell ref="L11:M11"/>
    <mergeCell ref="O11:P11"/>
    <mergeCell ref="N5:P5"/>
    <mergeCell ref="A7:P7"/>
    <mergeCell ref="A8:J8"/>
    <mergeCell ref="L8:M8"/>
    <mergeCell ref="O8:P8"/>
    <mergeCell ref="A9:J9"/>
    <mergeCell ref="L9:M9"/>
    <mergeCell ref="O9:P9"/>
  </mergeCells>
  <printOptions/>
  <pageMargins left="0" right="0" top="0.984251968503937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2020-12-18T12:45:11Z</cp:lastPrinted>
  <dcterms:created xsi:type="dcterms:W3CDTF">2018-08-27T10:46:38Z</dcterms:created>
  <dcterms:modified xsi:type="dcterms:W3CDTF">2020-12-21T08:03:37Z</dcterms:modified>
  <cp:category/>
  <cp:version/>
  <cp:contentType/>
  <cp:contentStatus/>
</cp:coreProperties>
</file>