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7520" windowHeight="8655" activeTab="0"/>
  </bookViews>
  <sheets>
    <sheet name="0813241" sheetId="1" r:id="rId1"/>
  </sheets>
  <definedNames/>
  <calcPr fullCalcOnLoad="1"/>
</workbook>
</file>

<file path=xl/sharedStrings.xml><?xml version="1.0" encoding="utf-8"?>
<sst xmlns="http://schemas.openxmlformats.org/spreadsheetml/2006/main" count="931" uniqueCount="196">
  <si>
    <t>ЗАТВЕРДЖЕНО</t>
  </si>
  <si>
    <t>Наказ Міністерства фінансів України</t>
  </si>
  <si>
    <t>17 липня 2015 року N 648</t>
  </si>
  <si>
    <t>(у редакції наказу Міністерства фінансів України</t>
  </si>
  <si>
    <t xml:space="preserve">                                            (найменування відповідального виконавця)</t>
  </si>
  <si>
    <t>(грн)</t>
  </si>
  <si>
    <t>Код</t>
  </si>
  <si>
    <t>Найменування</t>
  </si>
  <si>
    <t>загальний фонд</t>
  </si>
  <si>
    <t>спеціальний фонд</t>
  </si>
  <si>
    <t>у тому числі бюджет розвитку</t>
  </si>
  <si>
    <t xml:space="preserve"> </t>
  </si>
  <si>
    <t>Надходження із загального фонду бюджету</t>
  </si>
  <si>
    <t>Х</t>
  </si>
  <si>
    <t>Повернення кредитів до бюджету</t>
  </si>
  <si>
    <t>УСЬОГО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</si>
  <si>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</si>
  <si>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</si>
  <si>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</si>
  <si>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</si>
  <si>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N з/п</t>
  </si>
  <si>
    <t>Напрями використання бюджетних коштів</t>
  </si>
  <si>
    <t>Показники</t>
  </si>
  <si>
    <t>Одиниця виміру</t>
  </si>
  <si>
    <t>Джерело інформації</t>
  </si>
  <si>
    <t>затрат</t>
  </si>
  <si>
    <t>продукту</t>
  </si>
  <si>
    <t>ефективності</t>
  </si>
  <si>
    <t>9. Структура видатків на оплату праці:</t>
  </si>
  <si>
    <t>у тому числі оплата праці штатних одиниць за загальним фондом, що враховані також у спеціальному фонді</t>
  </si>
  <si>
    <t>10. Чисельність зайнятих у бюджетних установах:</t>
  </si>
  <si>
    <t>Категорії працівників</t>
  </si>
  <si>
    <t>з них: штатні одиниці за загальним фондом, що враховані також у спеціальному фонді</t>
  </si>
  <si>
    <t>Коли та яким документом затверджена</t>
  </si>
  <si>
    <t>Загальна вартість об'єкта</t>
  </si>
  <si>
    <t>рівень будівельної готовності об'єкта на кінець бюджетного періоду, %</t>
  </si>
  <si>
    <t>спеціальний фонд (бюджет розвитку)</t>
  </si>
  <si>
    <t>Код Економічної класифікації видатків бюджету / код Класифікації кредитування бюджету</t>
  </si>
  <si>
    <t>Затверджено з урахуванням змін</t>
  </si>
  <si>
    <t>Кредиторська заборгованість на початок минулого бюджетного періоду</t>
  </si>
  <si>
    <t>Кредиторська заборгованість на кінець минулого бюджетного періоду</t>
  </si>
  <si>
    <t>Погашено кредиторську заборгованість за рахунок коштів</t>
  </si>
  <si>
    <t>загального фонду</t>
  </si>
  <si>
    <t>спеціального фонду</t>
  </si>
  <si>
    <t>затверджені призначення</t>
  </si>
  <si>
    <t>кредиторська заборгованість на початок поточного бюджетного періоду</t>
  </si>
  <si>
    <t>планується погасити кредиторську заборгованість за рахунок коштів</t>
  </si>
  <si>
    <t>граничний обсяг</t>
  </si>
  <si>
    <t>Касові видатки / надання кредитів</t>
  </si>
  <si>
    <t>Причини виникнення заборгованості</t>
  </si>
  <si>
    <t>Вжиті заходи щодо погашення заборгованості</t>
  </si>
  <si>
    <t>(підпис)</t>
  </si>
  <si>
    <t>(прізвище та ініціали)</t>
  </si>
  <si>
    <t xml:space="preserve">3. </t>
  </si>
  <si>
    <t>разом
(7 + 8)</t>
  </si>
  <si>
    <t>разом
(11 + 12)</t>
  </si>
  <si>
    <t>разом
(3 + 4)</t>
  </si>
  <si>
    <t>Власні надходження бюджетних установ 
(розписати за видами надходжень)</t>
  </si>
  <si>
    <t>N  з/п</t>
  </si>
  <si>
    <t>разом
(5 + 6)</t>
  </si>
  <si>
    <t>разом
(8 + 9)</t>
  </si>
  <si>
    <t>затверджено</t>
  </si>
  <si>
    <t>фактично зайняті</t>
  </si>
  <si>
    <t>разом
(4 + 5)</t>
  </si>
  <si>
    <t>разом
(10 + 11)</t>
  </si>
  <si>
    <t>Строк реалізації об'єкта (рік початку і завершення)</t>
  </si>
  <si>
    <t>Найменування об'єкта відповідно до проектно-кошторисної документації</t>
  </si>
  <si>
    <t>Касові видатки /  надання кредитів</t>
  </si>
  <si>
    <t>Зміна кредиторської заборгованості 
(6 - 5)</t>
  </si>
  <si>
    <t>Бюджетні зобов'язання 
 (4 + 6)</t>
  </si>
  <si>
    <t>очікуваний обсяг взяття поточних зобов'язань 
(3 - 5)</t>
  </si>
  <si>
    <t>можлива кредиторська заборгованість на початок планового бюджетного періоду 
 (4 - 5 - 6)</t>
  </si>
  <si>
    <t>очікуваний обсяг взяття поточних зобов'язань
(8 - 10)</t>
  </si>
  <si>
    <t>5. Надходження для виконання бюджетної програми:</t>
  </si>
  <si>
    <t>8. Результативні показники бюджетної програми:</t>
  </si>
  <si>
    <t>(код Типової відомчої класифікації видатків та кредитування місцевого бюджету)</t>
  </si>
  <si>
    <t>(код за ЄДРПОУ)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</si>
  <si>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</si>
  <si>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</si>
  <si>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</si>
  <si>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</si>
  <si>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(код Програмної класифікації видатків та кредитування міського бюджету)</t>
  </si>
  <si>
    <t>(код Типової програмної класифікації видатків та кредитування міського бюджету)</t>
  </si>
  <si>
    <t xml:space="preserve">                   (найменування головного розпорядника коштів міського бюджету)</t>
  </si>
  <si>
    <t>2022 рік (прогноз)</t>
  </si>
  <si>
    <t>2022рік (прогноз)</t>
  </si>
  <si>
    <t>2020 рік</t>
  </si>
  <si>
    <t>2021 рік</t>
  </si>
  <si>
    <t>2022 рік</t>
  </si>
  <si>
    <t>11. Міські програми, які виконуються в межах бюджетної програми:</t>
  </si>
  <si>
    <t>(грн.)</t>
  </si>
  <si>
    <t>Найменування міської програми</t>
  </si>
  <si>
    <t>4) аналіз управління бюджетними зобов'язаннями та пропозиції щодо упорядкування бюджетних зобов'язань у 2019 році.</t>
  </si>
  <si>
    <t>від 7 серпня  2019 року N 336)</t>
  </si>
  <si>
    <t>Дебіторська заборгованість на 01.01.2019</t>
  </si>
  <si>
    <t>4. Мета та завдання бюджетної програми на 2021 - 2023 роки:</t>
  </si>
  <si>
    <t>2019 рік (звіт)</t>
  </si>
  <si>
    <t>2020 рік (затверджено)</t>
  </si>
  <si>
    <t>2021 рік (проект)</t>
  </si>
  <si>
    <t>1) надходження для виконання бюджетної програми у 2019- 2021роках:</t>
  </si>
  <si>
    <t>2019рік (звіт)</t>
  </si>
  <si>
    <t>1) видатки за кодами Економічної класифікації видатків бюджету у 2019 - 2021 роках:</t>
  </si>
  <si>
    <t>2) надання кредитів за кодами Класифікації кредитування бюджету у 2019  - 2021 роках:</t>
  </si>
  <si>
    <t>3) видатки за кодами Економічної класифікації видатків бюджету у 2022 - 2023 роках:</t>
  </si>
  <si>
    <t>2023 рік (прогноз)</t>
  </si>
  <si>
    <t>4) надання кредитів за кодами Класифікації кредитування бюджету у 2022 - 2023 роках:</t>
  </si>
  <si>
    <t>1) витрати за напрямами використання бюджетних коштів у 2019 - 2021роках:</t>
  </si>
  <si>
    <t>2021рік (проект)</t>
  </si>
  <si>
    <t>2) витрати за напрямами використання бюджетних коштів у 2022 - 2023 роках:</t>
  </si>
  <si>
    <t>1) результативні показники бюджетної програми у 2019 - 2021 роках:</t>
  </si>
  <si>
    <t>2) результативні показники бюджетної програми у 2022 - 2023 роках:</t>
  </si>
  <si>
    <t>2020 рік (план)</t>
  </si>
  <si>
    <t>2023 рік</t>
  </si>
  <si>
    <t>1) міські програми, які виконуються в межах бюджетної програми у 2019 - 2021 роках:</t>
  </si>
  <si>
    <t>2) міські програми, які виконуються в межах бюджетної програми у 2022 - 2023роках:</t>
  </si>
  <si>
    <t>13. Аналіз результатів, досягнутих внаслідок використання коштів загального фонду бюджету у 2019 році, очікувані результати у 2020 році, обґрунтування необхідності передбачення витрат на 2022 - 2023 роки.</t>
  </si>
  <si>
    <t>14. Бюджетні зобов'язання у 2019 - 2023 роках:</t>
  </si>
  <si>
    <t>1) кредиторська заборгованість місцевого бюджету у 2019 році:</t>
  </si>
  <si>
    <t>2) кредиторська заборгованість міського бюджету у 2020- 2021 роках:</t>
  </si>
  <si>
    <t>2021рік</t>
  </si>
  <si>
    <t>3) дебіторська заборгованість у 2019 - 2021 роках:</t>
  </si>
  <si>
    <t>Дебіторська заборгованість на 01.01.2020</t>
  </si>
  <si>
    <t>Очікувана дебіторська заборгованість на 01.01.2021</t>
  </si>
  <si>
    <t>15. Підстави та обґрунтування видатків спеціального фонду на 2021 рік та на 2022 - 2023 роки за рахунок надходжень до спеціального фонду, аналіз результатів, досягнутих внаслідок використання коштів спеціального фонду бюджету у 2019 році, та очікувані результати у 2020 році.</t>
  </si>
  <si>
    <t>БЮДЖЕТНИЙ ЗАПИТ НА 2021 - 2023 РОКИ індивідуальний (Форма 2021-2)</t>
  </si>
  <si>
    <t>разом
(7+8 )</t>
  </si>
  <si>
    <t>разом
(4+5)</t>
  </si>
  <si>
    <t>12. Об'єкти, які виконуються в межах бюджетної програми за рахунок коштів бюджету розвитку у 2019 - 2023 роках:</t>
  </si>
  <si>
    <t xml:space="preserve">Власні надходження бюджетних установ
</t>
  </si>
  <si>
    <t>2) надходження для виконання бюджетної програми у 2022- 2023 роках:</t>
  </si>
  <si>
    <t>За послуги,що надаються бюджетними установами згідно їх основної дїяльності.</t>
  </si>
  <si>
    <t>Благодійні внески,гранти та дарунки</t>
  </si>
  <si>
    <t xml:space="preserve">Інші надходження спеціального фонду
</t>
  </si>
  <si>
    <t>Запозичення</t>
  </si>
  <si>
    <t>Кошти,що передаються із загального фонду до спеціального фонду (бюджету розвитку)</t>
  </si>
  <si>
    <t>На початок періоду</t>
  </si>
  <si>
    <t>На кінець періоду</t>
  </si>
  <si>
    <t>Заробітна плата</t>
  </si>
  <si>
    <t>Нарахування на оплату праці</t>
  </si>
  <si>
    <t>Предмети,матеріали,обладнання,інвентар</t>
  </si>
  <si>
    <t>Медикаменти та перевязувальні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</si>
  <si>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</si>
  <si>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</si>
  <si>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</si>
  <si>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Оплата водопостачання</t>
  </si>
  <si>
    <t>Оплата електроенергії</t>
  </si>
  <si>
    <t>Оплата природного газу</t>
  </si>
  <si>
    <t>Оплата інших енергоносіїв</t>
  </si>
  <si>
    <t>в т.ч. за тарифами та посадовими окладами</t>
  </si>
  <si>
    <t>Стимулюючі доплати та надбавки</t>
  </si>
  <si>
    <t>у т.ч. складність і напруженість</t>
  </si>
  <si>
    <t>Премії</t>
  </si>
  <si>
    <t>Інші виплати</t>
  </si>
  <si>
    <t>в т.ч.:</t>
  </si>
  <si>
    <t xml:space="preserve"> щомісячна надбавка за вислугу років</t>
  </si>
  <si>
    <t xml:space="preserve">доплата до розміру мінімальної зарплати </t>
  </si>
  <si>
    <t>Обов’язкові виплати</t>
  </si>
  <si>
    <t>допомога на оздоровлення</t>
  </si>
  <si>
    <t xml:space="preserve"> шкідливі умови</t>
  </si>
  <si>
    <t xml:space="preserve"> індексація</t>
  </si>
  <si>
    <t>550-спеціалісти</t>
  </si>
  <si>
    <t>од.</t>
  </si>
  <si>
    <t>осіб</t>
  </si>
  <si>
    <t>Од.</t>
  </si>
  <si>
    <t>0813241</t>
  </si>
  <si>
    <t>Оплата теплопостачання</t>
  </si>
  <si>
    <t>08</t>
  </si>
  <si>
    <t>081</t>
  </si>
  <si>
    <t>3) підстави реалізації бюджетної програми: Конституція України, Бюджетний Кодекс України від 08.07.2010р. №2456-VI (зі змінами та доповненнями); Закон України "Про місцеве самоврядування в Україні" від 21.05.1997 року №280/97-ВР, Наказ МФУ від 26.08.2014 р. №836 "Про деякі питання запровадження програмно-цільового методу складання та виконання місцевих бюджетів"</t>
  </si>
  <si>
    <t>1) мета бюджетної програми, строки її реалізації: Забезпечення діяльності інших закладів у сфері соціального захисту та праці</t>
  </si>
  <si>
    <t xml:space="preserve">2) завдання бюджетної програми: Складання, надання кошторисної, звітної, фінансової документації, фінансування установ та напрямків соціальної сфери згідно з затвердженими кошторисами </t>
  </si>
  <si>
    <t>Кількість централізованих бухгалтерій</t>
  </si>
  <si>
    <t>Середньорічна кількість спеціалістів</t>
  </si>
  <si>
    <t>Кількість установ, які обслуговує централізована бухгалтерія</t>
  </si>
  <si>
    <t>мережа</t>
  </si>
  <si>
    <t>штатний розпис,розрахунково</t>
  </si>
  <si>
    <t>мережа установ</t>
  </si>
  <si>
    <t>реєстр звітів</t>
  </si>
  <si>
    <t>розрахунково</t>
  </si>
  <si>
    <t>Створення належних умов для діяльності працівників  та функціонування централізованої бухгалтерії</t>
  </si>
  <si>
    <t>Кількість штатних одиниць працівників централізованих бухгалтерій</t>
  </si>
  <si>
    <t>Кількість працівників, що обслуговуються централізованою бухгалтерією</t>
  </si>
  <si>
    <t>Кількість  звітів, які подаються централізованою бухгалтерією</t>
  </si>
  <si>
    <t>Кількість журналів та меморіальних ордерів, що ведуться централізованою бухгалтерією</t>
  </si>
  <si>
    <t>реєстр  журналів та меморіальних ордерів</t>
  </si>
  <si>
    <t>штатний розпис</t>
  </si>
  <si>
    <t>кількість журналів та меморіальних ордерів на 1-го працівника  централізованої бухгалтерії</t>
  </si>
  <si>
    <t>кількість  звітів на 1-го працівника   централізованої бухгалтерії</t>
  </si>
  <si>
    <t>розрахунок</t>
  </si>
  <si>
    <r>
      <rPr>
        <b/>
        <u val="single"/>
        <sz val="11"/>
        <color indexed="8"/>
        <rFont val="Times New Roman"/>
        <family val="1"/>
      </rPr>
      <t>1.    Управління соціального захисту та праці Дунаєвецької міської ради</t>
    </r>
    <r>
      <rPr>
        <b/>
        <sz val="11"/>
        <color indexed="8"/>
        <rFont val="Times New Roman"/>
        <family val="1"/>
      </rPr>
      <t>_</t>
    </r>
  </si>
  <si>
    <t>2.    Управління соціального захисту та праці Дунаєвецької міської ради</t>
  </si>
  <si>
    <t xml:space="preserve">Міський голова </t>
  </si>
  <si>
    <t>Веліна Заяць</t>
  </si>
  <si>
    <t>Заступник міського голови з питань діяльності виконавчих органів ради</t>
  </si>
  <si>
    <t>Алла Бец</t>
  </si>
  <si>
    <t>Забезпечення діяльності інших закладів у сфері соціального захисту і соціального забезпечення</t>
  </si>
</sst>
</file>

<file path=xl/styles.xml><?xml version="1.0" encoding="utf-8"?>
<styleSheet xmlns="http://schemas.openxmlformats.org/spreadsheetml/2006/main">
  <numFmts count="3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0_ ;\-#,##0.00\ "/>
    <numFmt numFmtId="186" formatCode="#,##0.0_ ;\-#,##0.0\ "/>
    <numFmt numFmtId="187" formatCode="#,##0_ ;\-#,##0\ 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[$-422]d\ mmmm\ yyyy&quot; р.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/>
    </xf>
    <xf numFmtId="0" fontId="3" fillId="0" borderId="0" xfId="0" applyFont="1" applyAlignment="1">
      <alignment horizontal="left" vertical="center" wrapText="1"/>
    </xf>
    <xf numFmtId="0" fontId="5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horizontal="left"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6" fillId="0" borderId="11" xfId="0" applyFont="1" applyBorder="1" applyAlignment="1">
      <alignment/>
    </xf>
    <xf numFmtId="0" fontId="2" fillId="0" borderId="11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/>
    </xf>
    <xf numFmtId="0" fontId="2" fillId="0" borderId="11" xfId="0" applyFont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87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1" fontId="2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1" fontId="2" fillId="33" borderId="10" xfId="0" applyNumberFormat="1" applyFont="1" applyFill="1" applyBorder="1" applyAlignment="1">
      <alignment vertical="center" wrapText="1"/>
    </xf>
    <xf numFmtId="0" fontId="43" fillId="33" borderId="10" xfId="0" applyFont="1" applyFill="1" applyBorder="1" applyAlignment="1">
      <alignment vertical="center" wrapText="1"/>
    </xf>
    <xf numFmtId="49" fontId="3" fillId="0" borderId="11" xfId="0" applyNumberFormat="1" applyFont="1" applyBorder="1" applyAlignment="1">
      <alignment horizont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3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vertical="center" wrapText="1"/>
    </xf>
    <xf numFmtId="1" fontId="2" fillId="0" borderId="10" xfId="0" applyNumberFormat="1" applyFont="1" applyBorder="1" applyAlignment="1">
      <alignment vertical="center" wrapText="1"/>
    </xf>
    <xf numFmtId="0" fontId="6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/>
    </xf>
    <xf numFmtId="0" fontId="0" fillId="0" borderId="14" xfId="0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0" fillId="0" borderId="14" xfId="0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6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6" fillId="0" borderId="12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/>
    </xf>
    <xf numFmtId="0" fontId="2" fillId="0" borderId="1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49" fontId="3" fillId="0" borderId="11" xfId="0" applyNumberFormat="1" applyFont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49" fontId="5" fillId="0" borderId="0" xfId="0" applyNumberFormat="1" applyFont="1" applyAlignment="1">
      <alignment horizontal="center" vertical="top"/>
    </xf>
    <xf numFmtId="0" fontId="0" fillId="0" borderId="22" xfId="0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9"/>
  <sheetViews>
    <sheetView tabSelected="1" zoomScale="86" zoomScaleNormal="86" zoomScalePageLayoutView="0" workbookViewId="0" topLeftCell="A1">
      <selection activeCell="T14" sqref="T14"/>
    </sheetView>
  </sheetViews>
  <sheetFormatPr defaultColWidth="9.140625" defaultRowHeight="15"/>
  <cols>
    <col min="1" max="1" width="9.8515625" style="1" customWidth="1"/>
    <col min="2" max="2" width="34.00390625" style="1" customWidth="1"/>
    <col min="3" max="3" width="11.140625" style="1" customWidth="1"/>
    <col min="4" max="4" width="14.8515625" style="1" customWidth="1"/>
    <col min="5" max="5" width="12.57421875" style="1" customWidth="1"/>
    <col min="6" max="6" width="10.7109375" style="1" customWidth="1"/>
    <col min="7" max="7" width="11.00390625" style="1" customWidth="1"/>
    <col min="8" max="8" width="11.28125" style="1" customWidth="1"/>
    <col min="9" max="9" width="14.28125" style="1" customWidth="1"/>
    <col min="10" max="10" width="9.7109375" style="1" customWidth="1"/>
    <col min="11" max="12" width="11.28125" style="1" customWidth="1"/>
    <col min="13" max="13" width="9.140625" style="1" customWidth="1"/>
    <col min="14" max="14" width="9.7109375" style="1" customWidth="1"/>
    <col min="15" max="15" width="11.28125" style="1" customWidth="1"/>
    <col min="16" max="16" width="12.140625" style="1" customWidth="1"/>
    <col min="17" max="16384" width="9.140625" style="1" customWidth="1"/>
  </cols>
  <sheetData>
    <row r="1" spans="12:16" ht="11.25" customHeight="1">
      <c r="L1" s="17"/>
      <c r="M1" s="17"/>
      <c r="N1" s="17"/>
      <c r="O1" s="17"/>
      <c r="P1" s="18" t="s">
        <v>0</v>
      </c>
    </row>
    <row r="2" spans="12:16" ht="14.25" customHeight="1">
      <c r="L2" s="17"/>
      <c r="M2" s="17"/>
      <c r="N2" s="17"/>
      <c r="O2" s="17"/>
      <c r="P2" s="18" t="s">
        <v>1</v>
      </c>
    </row>
    <row r="3" spans="12:16" ht="12" customHeight="1">
      <c r="L3" s="17"/>
      <c r="M3" s="17"/>
      <c r="N3" s="17"/>
      <c r="O3" s="17"/>
      <c r="P3" s="18" t="s">
        <v>2</v>
      </c>
    </row>
    <row r="4" spans="12:16" ht="11.25" customHeight="1">
      <c r="L4" s="17"/>
      <c r="M4" s="17"/>
      <c r="N4" s="17"/>
      <c r="O4" s="17"/>
      <c r="P4" s="18" t="s">
        <v>3</v>
      </c>
    </row>
    <row r="5" spans="12:16" ht="12" customHeight="1">
      <c r="L5" s="17"/>
      <c r="M5" s="17"/>
      <c r="N5" s="108" t="s">
        <v>93</v>
      </c>
      <c r="O5" s="79"/>
      <c r="P5" s="79"/>
    </row>
    <row r="6" spans="12:16" ht="12" customHeight="1">
      <c r="L6" s="17"/>
      <c r="M6" s="17"/>
      <c r="N6" s="18"/>
      <c r="O6" s="40"/>
      <c r="P6" s="40"/>
    </row>
    <row r="7" spans="1:16" ht="15">
      <c r="A7" s="109" t="s">
        <v>124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</row>
    <row r="8" spans="1:16" ht="21.75" customHeight="1">
      <c r="A8" s="110" t="s">
        <v>189</v>
      </c>
      <c r="B8" s="110"/>
      <c r="C8" s="110"/>
      <c r="D8" s="110"/>
      <c r="E8" s="110"/>
      <c r="F8" s="110"/>
      <c r="G8" s="110"/>
      <c r="H8" s="110"/>
      <c r="I8" s="110"/>
      <c r="J8" s="110"/>
      <c r="K8" s="11"/>
      <c r="L8" s="105" t="s">
        <v>166</v>
      </c>
      <c r="M8" s="105"/>
      <c r="N8" s="11"/>
      <c r="O8" s="105"/>
      <c r="P8" s="105"/>
    </row>
    <row r="9" spans="1:16" ht="48" customHeight="1">
      <c r="A9" s="102" t="s">
        <v>83</v>
      </c>
      <c r="B9" s="102"/>
      <c r="C9" s="102"/>
      <c r="D9" s="102"/>
      <c r="E9" s="102"/>
      <c r="F9" s="102"/>
      <c r="G9" s="102"/>
      <c r="H9" s="102"/>
      <c r="I9" s="102"/>
      <c r="J9" s="102"/>
      <c r="K9" s="10"/>
      <c r="L9" s="106" t="s">
        <v>75</v>
      </c>
      <c r="M9" s="106"/>
      <c r="N9" s="10"/>
      <c r="O9" s="111" t="s">
        <v>76</v>
      </c>
      <c r="P9" s="111"/>
    </row>
    <row r="10" spans="1:16" ht="18" customHeight="1">
      <c r="A10" s="103" t="s">
        <v>190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2"/>
      <c r="L10" s="104" t="s">
        <v>167</v>
      </c>
      <c r="M10" s="104"/>
      <c r="N10" s="12"/>
      <c r="O10" s="105"/>
      <c r="P10" s="105"/>
    </row>
    <row r="11" spans="1:16" ht="45.75" customHeight="1">
      <c r="A11" s="102" t="s">
        <v>4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"/>
      <c r="L11" s="106" t="s">
        <v>77</v>
      </c>
      <c r="M11" s="106"/>
      <c r="N11" s="10"/>
      <c r="O11" s="107" t="s">
        <v>76</v>
      </c>
      <c r="P11" s="107"/>
    </row>
    <row r="12" spans="1:16" ht="43.5" customHeight="1">
      <c r="A12" s="13" t="s">
        <v>53</v>
      </c>
      <c r="B12" s="45" t="s">
        <v>164</v>
      </c>
      <c r="C12" s="101">
        <v>3241</v>
      </c>
      <c r="D12" s="101"/>
      <c r="E12" s="101"/>
      <c r="F12" s="101">
        <v>1090</v>
      </c>
      <c r="G12" s="101"/>
      <c r="H12" s="101" t="s">
        <v>195</v>
      </c>
      <c r="I12" s="101"/>
      <c r="J12" s="101"/>
      <c r="K12" s="101"/>
      <c r="L12" s="101"/>
      <c r="M12" s="101"/>
      <c r="N12" s="14"/>
      <c r="O12" s="101">
        <v>22507000000</v>
      </c>
      <c r="P12" s="101"/>
    </row>
    <row r="13" spans="2:16" ht="39.75" customHeight="1">
      <c r="B13" s="16" t="s">
        <v>81</v>
      </c>
      <c r="C13" s="102" t="s">
        <v>82</v>
      </c>
      <c r="D13" s="102"/>
      <c r="E13" s="102"/>
      <c r="F13" s="102" t="s">
        <v>78</v>
      </c>
      <c r="G13" s="102"/>
      <c r="H13" s="102" t="s">
        <v>79</v>
      </c>
      <c r="I13" s="102"/>
      <c r="J13" s="102"/>
      <c r="K13" s="102"/>
      <c r="L13" s="102"/>
      <c r="M13" s="102"/>
      <c r="N13" s="15"/>
      <c r="O13" s="102" t="s">
        <v>80</v>
      </c>
      <c r="P13" s="102"/>
    </row>
    <row r="14" spans="1:2" ht="15">
      <c r="A14" s="3"/>
      <c r="B14" s="2"/>
    </row>
    <row r="15" spans="1:16" ht="15">
      <c r="A15" s="78" t="s">
        <v>95</v>
      </c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</row>
    <row r="16" spans="1:16" ht="31.5" customHeight="1">
      <c r="A16" s="78" t="s">
        <v>169</v>
      </c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</row>
    <row r="17" spans="1:16" ht="29.25" customHeight="1">
      <c r="A17" s="78" t="s">
        <v>170</v>
      </c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</row>
    <row r="18" spans="1:16" ht="39" customHeight="1">
      <c r="A18" s="78" t="s">
        <v>168</v>
      </c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</row>
    <row r="19" spans="1:16" ht="15">
      <c r="A19" s="78" t="s">
        <v>73</v>
      </c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</row>
    <row r="20" spans="1:16" ht="15">
      <c r="A20" s="78" t="s">
        <v>99</v>
      </c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</row>
    <row r="21" ht="15">
      <c r="N21" s="25" t="s">
        <v>90</v>
      </c>
    </row>
    <row r="22" spans="1:14" ht="15">
      <c r="A22" s="85" t="s">
        <v>6</v>
      </c>
      <c r="B22" s="85" t="s">
        <v>7</v>
      </c>
      <c r="C22" s="85" t="s">
        <v>96</v>
      </c>
      <c r="D22" s="85"/>
      <c r="E22" s="85"/>
      <c r="F22" s="85"/>
      <c r="G22" s="85" t="s">
        <v>97</v>
      </c>
      <c r="H22" s="85"/>
      <c r="I22" s="85"/>
      <c r="J22" s="85"/>
      <c r="K22" s="85" t="s">
        <v>98</v>
      </c>
      <c r="L22" s="85"/>
      <c r="M22" s="85"/>
      <c r="N22" s="85"/>
    </row>
    <row r="23" spans="1:14" ht="68.25" customHeight="1">
      <c r="A23" s="85"/>
      <c r="B23" s="85"/>
      <c r="C23" s="6" t="s">
        <v>8</v>
      </c>
      <c r="D23" s="6" t="s">
        <v>9</v>
      </c>
      <c r="E23" s="6" t="s">
        <v>10</v>
      </c>
      <c r="F23" s="6" t="s">
        <v>56</v>
      </c>
      <c r="G23" s="6" t="s">
        <v>8</v>
      </c>
      <c r="H23" s="6" t="s">
        <v>9</v>
      </c>
      <c r="I23" s="6" t="s">
        <v>10</v>
      </c>
      <c r="J23" s="6" t="s">
        <v>54</v>
      </c>
      <c r="K23" s="6" t="s">
        <v>8</v>
      </c>
      <c r="L23" s="6" t="s">
        <v>9</v>
      </c>
      <c r="M23" s="6" t="s">
        <v>10</v>
      </c>
      <c r="N23" s="6" t="s">
        <v>55</v>
      </c>
    </row>
    <row r="24" spans="1:14" ht="15">
      <c r="A24" s="6">
        <v>1</v>
      </c>
      <c r="B24" s="6">
        <v>2</v>
      </c>
      <c r="C24" s="6">
        <v>3</v>
      </c>
      <c r="D24" s="6">
        <v>4</v>
      </c>
      <c r="E24" s="6">
        <v>5</v>
      </c>
      <c r="F24" s="6">
        <v>6</v>
      </c>
      <c r="G24" s="6">
        <v>7</v>
      </c>
      <c r="H24" s="6">
        <v>8</v>
      </c>
      <c r="I24" s="6">
        <v>9</v>
      </c>
      <c r="J24" s="6">
        <v>10</v>
      </c>
      <c r="K24" s="6">
        <v>11</v>
      </c>
      <c r="L24" s="6">
        <v>12</v>
      </c>
      <c r="M24" s="6">
        <v>13</v>
      </c>
      <c r="N24" s="6">
        <v>14</v>
      </c>
    </row>
    <row r="25" spans="1:14" ht="30">
      <c r="A25" s="6" t="s">
        <v>11</v>
      </c>
      <c r="B25" s="7" t="s">
        <v>12</v>
      </c>
      <c r="C25" s="35">
        <v>0</v>
      </c>
      <c r="D25" s="6" t="s">
        <v>13</v>
      </c>
      <c r="E25" s="6" t="s">
        <v>13</v>
      </c>
      <c r="F25" s="6">
        <v>0</v>
      </c>
      <c r="G25" s="6">
        <v>0</v>
      </c>
      <c r="H25" s="6" t="s">
        <v>13</v>
      </c>
      <c r="I25" s="6" t="s">
        <v>13</v>
      </c>
      <c r="J25" s="6">
        <f>G25</f>
        <v>0</v>
      </c>
      <c r="K25" s="35">
        <v>585000</v>
      </c>
      <c r="L25" s="6" t="s">
        <v>13</v>
      </c>
      <c r="M25" s="6" t="s">
        <v>13</v>
      </c>
      <c r="N25" s="35">
        <f>K25</f>
        <v>585000</v>
      </c>
    </row>
    <row r="26" spans="1:14" ht="45">
      <c r="A26" s="6" t="s">
        <v>11</v>
      </c>
      <c r="B26" s="7" t="s">
        <v>128</v>
      </c>
      <c r="C26" s="6" t="s">
        <v>13</v>
      </c>
      <c r="D26" s="35"/>
      <c r="E26" s="6" t="s">
        <v>11</v>
      </c>
      <c r="F26" s="35">
        <f>D26</f>
        <v>0</v>
      </c>
      <c r="G26" s="6" t="s">
        <v>13</v>
      </c>
      <c r="H26" s="6">
        <f>H27</f>
        <v>0</v>
      </c>
      <c r="I26" s="6" t="s">
        <v>11</v>
      </c>
      <c r="J26" s="6">
        <f>H26</f>
        <v>0</v>
      </c>
      <c r="K26" s="6" t="s">
        <v>13</v>
      </c>
      <c r="L26" s="6"/>
      <c r="M26" s="6" t="s">
        <v>11</v>
      </c>
      <c r="N26" s="6">
        <f>L26</f>
        <v>0</v>
      </c>
    </row>
    <row r="27" spans="1:14" ht="45">
      <c r="A27" s="35">
        <v>25010100</v>
      </c>
      <c r="B27" s="7" t="s">
        <v>130</v>
      </c>
      <c r="C27" s="6">
        <v>0</v>
      </c>
      <c r="D27" s="35"/>
      <c r="E27" s="6"/>
      <c r="F27" s="35">
        <v>0</v>
      </c>
      <c r="G27" s="6">
        <v>0</v>
      </c>
      <c r="H27" s="6"/>
      <c r="I27" s="6"/>
      <c r="J27" s="6">
        <f>H27</f>
        <v>0</v>
      </c>
      <c r="K27" s="6"/>
      <c r="L27" s="6"/>
      <c r="M27" s="6"/>
      <c r="N27" s="6">
        <f>L27</f>
        <v>0</v>
      </c>
    </row>
    <row r="28" spans="1:14" ht="30">
      <c r="A28" s="6">
        <v>25020100</v>
      </c>
      <c r="B28" s="7" t="s">
        <v>131</v>
      </c>
      <c r="C28" s="6">
        <v>0</v>
      </c>
      <c r="D28" s="6"/>
      <c r="E28" s="6"/>
      <c r="F28" s="6">
        <f>D28</f>
        <v>0</v>
      </c>
      <c r="G28" s="6">
        <v>0</v>
      </c>
      <c r="H28" s="6"/>
      <c r="I28" s="6"/>
      <c r="J28" s="6">
        <v>0</v>
      </c>
      <c r="K28" s="6"/>
      <c r="L28" s="6"/>
      <c r="M28" s="6"/>
      <c r="N28" s="6"/>
    </row>
    <row r="29" spans="1:14" ht="45">
      <c r="A29" s="6" t="s">
        <v>11</v>
      </c>
      <c r="B29" s="7" t="s">
        <v>132</v>
      </c>
      <c r="C29" s="6">
        <v>0</v>
      </c>
      <c r="D29" s="6"/>
      <c r="E29" s="6"/>
      <c r="F29" s="6">
        <v>0</v>
      </c>
      <c r="G29" s="6">
        <v>0</v>
      </c>
      <c r="H29" s="6"/>
      <c r="I29" s="6"/>
      <c r="J29" s="6">
        <v>0</v>
      </c>
      <c r="K29" s="6"/>
      <c r="L29" s="6"/>
      <c r="M29" s="6"/>
      <c r="N29" s="6"/>
    </row>
    <row r="30" spans="1:14" ht="15">
      <c r="A30" s="6">
        <v>401000</v>
      </c>
      <c r="B30" s="7" t="s">
        <v>133</v>
      </c>
      <c r="C30" s="6" t="s">
        <v>13</v>
      </c>
      <c r="D30" s="6" t="s">
        <v>11</v>
      </c>
      <c r="E30" s="6" t="s">
        <v>11</v>
      </c>
      <c r="F30" s="6">
        <v>0</v>
      </c>
      <c r="G30" s="6" t="s">
        <v>13</v>
      </c>
      <c r="H30" s="6" t="s">
        <v>11</v>
      </c>
      <c r="I30" s="6" t="s">
        <v>11</v>
      </c>
      <c r="J30" s="6">
        <v>0</v>
      </c>
      <c r="K30" s="6" t="s">
        <v>13</v>
      </c>
      <c r="L30" s="6" t="s">
        <v>11</v>
      </c>
      <c r="M30" s="6" t="s">
        <v>11</v>
      </c>
      <c r="N30" s="6" t="s">
        <v>11</v>
      </c>
    </row>
    <row r="31" spans="1:14" ht="45">
      <c r="A31" s="6">
        <v>602400</v>
      </c>
      <c r="B31" s="7" t="s">
        <v>134</v>
      </c>
      <c r="C31" s="6">
        <v>0</v>
      </c>
      <c r="D31" s="6"/>
      <c r="E31" s="6"/>
      <c r="F31" s="6">
        <v>0</v>
      </c>
      <c r="G31" s="6">
        <v>0</v>
      </c>
      <c r="H31" s="6"/>
      <c r="I31" s="6"/>
      <c r="J31" s="6">
        <v>0</v>
      </c>
      <c r="K31" s="6"/>
      <c r="L31" s="6"/>
      <c r="M31" s="6"/>
      <c r="N31" s="6"/>
    </row>
    <row r="32" spans="1:14" ht="15">
      <c r="A32" s="6">
        <v>602100</v>
      </c>
      <c r="B32" s="7" t="s">
        <v>135</v>
      </c>
      <c r="C32" s="6">
        <v>0</v>
      </c>
      <c r="D32" s="6"/>
      <c r="E32" s="6"/>
      <c r="F32" s="6">
        <v>0</v>
      </c>
      <c r="G32" s="6">
        <v>0</v>
      </c>
      <c r="H32" s="6"/>
      <c r="I32" s="6"/>
      <c r="J32" s="6">
        <v>0</v>
      </c>
      <c r="K32" s="6"/>
      <c r="L32" s="6"/>
      <c r="M32" s="6"/>
      <c r="N32" s="6"/>
    </row>
    <row r="33" spans="1:14" ht="15">
      <c r="A33" s="32">
        <v>602200</v>
      </c>
      <c r="B33" s="33" t="s">
        <v>136</v>
      </c>
      <c r="C33" s="6">
        <v>0</v>
      </c>
      <c r="D33" s="6"/>
      <c r="E33" s="6"/>
      <c r="F33" s="6">
        <v>0</v>
      </c>
      <c r="G33" s="6">
        <v>0</v>
      </c>
      <c r="H33" s="6"/>
      <c r="I33" s="6"/>
      <c r="J33" s="6">
        <v>0</v>
      </c>
      <c r="K33" s="6"/>
      <c r="L33" s="6"/>
      <c r="M33" s="6"/>
      <c r="N33" s="6"/>
    </row>
    <row r="34" spans="1:14" ht="15">
      <c r="A34" s="6" t="s">
        <v>11</v>
      </c>
      <c r="B34" s="7" t="s">
        <v>14</v>
      </c>
      <c r="C34" s="6" t="s">
        <v>13</v>
      </c>
      <c r="D34" s="6" t="s">
        <v>11</v>
      </c>
      <c r="E34" s="6" t="s">
        <v>11</v>
      </c>
      <c r="F34" s="6">
        <v>0</v>
      </c>
      <c r="G34" s="6" t="s">
        <v>13</v>
      </c>
      <c r="H34" s="6" t="s">
        <v>11</v>
      </c>
      <c r="I34" s="6" t="s">
        <v>11</v>
      </c>
      <c r="J34" s="6">
        <v>0</v>
      </c>
      <c r="K34" s="6" t="s">
        <v>13</v>
      </c>
      <c r="L34" s="6" t="s">
        <v>11</v>
      </c>
      <c r="M34" s="6" t="s">
        <v>11</v>
      </c>
      <c r="N34" s="6" t="s">
        <v>11</v>
      </c>
    </row>
    <row r="35" spans="1:14" s="42" customFormat="1" ht="15">
      <c r="A35" s="41" t="s">
        <v>11</v>
      </c>
      <c r="B35" s="41" t="s">
        <v>15</v>
      </c>
      <c r="C35" s="39">
        <f>C25</f>
        <v>0</v>
      </c>
      <c r="D35" s="39">
        <f>D26</f>
        <v>0</v>
      </c>
      <c r="E35" s="39" t="s">
        <v>11</v>
      </c>
      <c r="F35" s="39">
        <f>F26+F25</f>
        <v>0</v>
      </c>
      <c r="G35" s="41">
        <f>G25</f>
        <v>0</v>
      </c>
      <c r="H35" s="41">
        <f>H26</f>
        <v>0</v>
      </c>
      <c r="I35" s="41" t="s">
        <v>11</v>
      </c>
      <c r="J35" s="41">
        <f>J25+J26</f>
        <v>0</v>
      </c>
      <c r="K35" s="39">
        <f>K25</f>
        <v>585000</v>
      </c>
      <c r="L35" s="41">
        <f>L26</f>
        <v>0</v>
      </c>
      <c r="M35" s="41" t="s">
        <v>11</v>
      </c>
      <c r="N35" s="39">
        <f>N25+N26</f>
        <v>585000</v>
      </c>
    </row>
    <row r="37" spans="1:10" ht="15">
      <c r="A37" s="83" t="s">
        <v>129</v>
      </c>
      <c r="B37" s="83"/>
      <c r="C37" s="83"/>
      <c r="D37" s="83"/>
      <c r="E37" s="83"/>
      <c r="F37" s="83"/>
      <c r="G37" s="83"/>
      <c r="H37" s="83"/>
      <c r="I37" s="83"/>
      <c r="J37" s="83"/>
    </row>
    <row r="38" ht="15">
      <c r="J38" s="25" t="s">
        <v>90</v>
      </c>
    </row>
    <row r="39" spans="1:10" ht="15">
      <c r="A39" s="85" t="s">
        <v>6</v>
      </c>
      <c r="B39" s="85" t="s">
        <v>7</v>
      </c>
      <c r="C39" s="85" t="s">
        <v>84</v>
      </c>
      <c r="D39" s="85"/>
      <c r="E39" s="85"/>
      <c r="F39" s="85"/>
      <c r="G39" s="85" t="s">
        <v>104</v>
      </c>
      <c r="H39" s="85"/>
      <c r="I39" s="85"/>
      <c r="J39" s="85"/>
    </row>
    <row r="40" spans="1:10" ht="60.75" customHeight="1">
      <c r="A40" s="85"/>
      <c r="B40" s="85"/>
      <c r="C40" s="6" t="s">
        <v>8</v>
      </c>
      <c r="D40" s="6" t="s">
        <v>9</v>
      </c>
      <c r="E40" s="6" t="s">
        <v>10</v>
      </c>
      <c r="F40" s="6" t="s">
        <v>56</v>
      </c>
      <c r="G40" s="6" t="s">
        <v>8</v>
      </c>
      <c r="H40" s="6" t="s">
        <v>9</v>
      </c>
      <c r="I40" s="6" t="s">
        <v>10</v>
      </c>
      <c r="J40" s="6" t="s">
        <v>54</v>
      </c>
    </row>
    <row r="41" spans="1:10" ht="15">
      <c r="A41" s="6">
        <v>1</v>
      </c>
      <c r="B41" s="6">
        <v>2</v>
      </c>
      <c r="C41" s="6">
        <v>3</v>
      </c>
      <c r="D41" s="6">
        <v>4</v>
      </c>
      <c r="E41" s="6">
        <v>5</v>
      </c>
      <c r="F41" s="6">
        <v>6</v>
      </c>
      <c r="G41" s="6">
        <v>7</v>
      </c>
      <c r="H41" s="6">
        <v>8</v>
      </c>
      <c r="I41" s="6">
        <v>9</v>
      </c>
      <c r="J41" s="6">
        <v>10</v>
      </c>
    </row>
    <row r="42" spans="1:10" ht="30">
      <c r="A42" s="7" t="s">
        <v>11</v>
      </c>
      <c r="B42" s="7" t="s">
        <v>12</v>
      </c>
      <c r="C42" s="35">
        <v>644739</v>
      </c>
      <c r="D42" s="6" t="s">
        <v>13</v>
      </c>
      <c r="E42" s="6" t="s">
        <v>11</v>
      </c>
      <c r="F42" s="35">
        <f>C42</f>
        <v>644739</v>
      </c>
      <c r="G42" s="35">
        <v>688646</v>
      </c>
      <c r="H42" s="6" t="s">
        <v>13</v>
      </c>
      <c r="I42" s="6" t="s">
        <v>11</v>
      </c>
      <c r="J42" s="7">
        <f>G42</f>
        <v>688646</v>
      </c>
    </row>
    <row r="43" spans="1:10" ht="45">
      <c r="A43" s="7" t="s">
        <v>11</v>
      </c>
      <c r="B43" s="7" t="s">
        <v>57</v>
      </c>
      <c r="C43" s="6" t="s">
        <v>13</v>
      </c>
      <c r="D43" s="6"/>
      <c r="E43" s="6" t="s">
        <v>11</v>
      </c>
      <c r="F43" s="6">
        <f>D43</f>
        <v>0</v>
      </c>
      <c r="G43" s="6" t="s">
        <v>13</v>
      </c>
      <c r="H43" s="6"/>
      <c r="I43" s="6" t="s">
        <v>11</v>
      </c>
      <c r="J43" s="7">
        <f>H43</f>
        <v>0</v>
      </c>
    </row>
    <row r="44" spans="1:10" ht="45">
      <c r="A44" s="35">
        <v>25010100</v>
      </c>
      <c r="B44" s="7" t="s">
        <v>130</v>
      </c>
      <c r="C44" s="6"/>
      <c r="D44" s="6"/>
      <c r="E44" s="6"/>
      <c r="F44" s="6">
        <f>D44</f>
        <v>0</v>
      </c>
      <c r="G44" s="6"/>
      <c r="H44" s="6"/>
      <c r="I44" s="6"/>
      <c r="J44" s="7">
        <f>H44</f>
        <v>0</v>
      </c>
    </row>
    <row r="45" spans="1:10" ht="30">
      <c r="A45" s="6">
        <v>25020100</v>
      </c>
      <c r="B45" s="7" t="s">
        <v>131</v>
      </c>
      <c r="C45" s="6"/>
      <c r="D45" s="6"/>
      <c r="E45" s="6"/>
      <c r="F45" s="6"/>
      <c r="G45" s="6"/>
      <c r="H45" s="6"/>
      <c r="I45" s="6"/>
      <c r="J45" s="7"/>
    </row>
    <row r="46" spans="1:10" ht="34.5" customHeight="1">
      <c r="A46" s="6" t="s">
        <v>11</v>
      </c>
      <c r="B46" s="7" t="s">
        <v>132</v>
      </c>
      <c r="C46" s="6"/>
      <c r="D46" s="6"/>
      <c r="E46" s="6"/>
      <c r="F46" s="6"/>
      <c r="G46" s="6"/>
      <c r="H46" s="6"/>
      <c r="I46" s="6"/>
      <c r="J46" s="7"/>
    </row>
    <row r="47" spans="1:10" ht="15">
      <c r="A47" s="6">
        <v>401000</v>
      </c>
      <c r="B47" s="7" t="s">
        <v>133</v>
      </c>
      <c r="C47" s="6" t="s">
        <v>13</v>
      </c>
      <c r="D47" s="6" t="s">
        <v>11</v>
      </c>
      <c r="E47" s="6" t="s">
        <v>11</v>
      </c>
      <c r="F47" s="6" t="s">
        <v>11</v>
      </c>
      <c r="G47" s="6" t="s">
        <v>13</v>
      </c>
      <c r="H47" s="6" t="s">
        <v>11</v>
      </c>
      <c r="I47" s="6" t="s">
        <v>11</v>
      </c>
      <c r="J47" s="7" t="s">
        <v>11</v>
      </c>
    </row>
    <row r="48" spans="1:10" ht="45">
      <c r="A48" s="6">
        <v>602400</v>
      </c>
      <c r="B48" s="7" t="s">
        <v>134</v>
      </c>
      <c r="C48" s="6"/>
      <c r="D48" s="6"/>
      <c r="E48" s="6"/>
      <c r="F48" s="6"/>
      <c r="G48" s="6"/>
      <c r="H48" s="6"/>
      <c r="I48" s="6"/>
      <c r="J48" s="7"/>
    </row>
    <row r="49" spans="1:10" ht="15">
      <c r="A49" s="6">
        <v>602100</v>
      </c>
      <c r="B49" s="7" t="s">
        <v>135</v>
      </c>
      <c r="C49" s="6"/>
      <c r="D49" s="6"/>
      <c r="E49" s="6"/>
      <c r="F49" s="6"/>
      <c r="G49" s="6"/>
      <c r="H49" s="6"/>
      <c r="I49" s="6"/>
      <c r="J49" s="7"/>
    </row>
    <row r="50" spans="1:10" ht="15">
      <c r="A50" s="32">
        <v>602200</v>
      </c>
      <c r="B50" s="33" t="s">
        <v>136</v>
      </c>
      <c r="C50" s="6"/>
      <c r="D50" s="6"/>
      <c r="E50" s="6"/>
      <c r="F50" s="6"/>
      <c r="G50" s="6"/>
      <c r="H50" s="6"/>
      <c r="I50" s="6"/>
      <c r="J50" s="7"/>
    </row>
    <row r="51" spans="1:10" ht="15">
      <c r="A51" s="7" t="s">
        <v>11</v>
      </c>
      <c r="B51" s="7" t="s">
        <v>14</v>
      </c>
      <c r="C51" s="6" t="s">
        <v>13</v>
      </c>
      <c r="D51" s="6" t="s">
        <v>11</v>
      </c>
      <c r="E51" s="6" t="s">
        <v>11</v>
      </c>
      <c r="F51" s="6" t="s">
        <v>11</v>
      </c>
      <c r="G51" s="6" t="s">
        <v>13</v>
      </c>
      <c r="H51" s="6" t="s">
        <v>11</v>
      </c>
      <c r="I51" s="6" t="s">
        <v>11</v>
      </c>
      <c r="J51" s="7" t="s">
        <v>11</v>
      </c>
    </row>
    <row r="52" spans="1:10" s="42" customFormat="1" ht="15">
      <c r="A52" s="33" t="s">
        <v>11</v>
      </c>
      <c r="B52" s="41" t="s">
        <v>15</v>
      </c>
      <c r="C52" s="43">
        <f>C42</f>
        <v>644739</v>
      </c>
      <c r="D52" s="33">
        <f>D43</f>
        <v>0</v>
      </c>
      <c r="E52" s="33" t="s">
        <v>11</v>
      </c>
      <c r="F52" s="43">
        <f>F42+F43</f>
        <v>644739</v>
      </c>
      <c r="G52" s="43">
        <f>G42</f>
        <v>688646</v>
      </c>
      <c r="H52" s="33">
        <f>H43</f>
        <v>0</v>
      </c>
      <c r="I52" s="33" t="s">
        <v>11</v>
      </c>
      <c r="J52" s="33">
        <f>J42+J43</f>
        <v>688646</v>
      </c>
    </row>
    <row r="54" spans="1:14" ht="15">
      <c r="A54" s="78" t="s">
        <v>16</v>
      </c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</row>
    <row r="55" spans="1:14" ht="15">
      <c r="A55" s="78" t="s">
        <v>101</v>
      </c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</row>
    <row r="56" spans="1:14" ht="15">
      <c r="A56" s="3"/>
      <c r="N56" s="26" t="s">
        <v>5</v>
      </c>
    </row>
    <row r="57" spans="1:14" ht="21.75" customHeight="1">
      <c r="A57" s="85" t="s">
        <v>17</v>
      </c>
      <c r="B57" s="85" t="s">
        <v>7</v>
      </c>
      <c r="C57" s="85" t="s">
        <v>100</v>
      </c>
      <c r="D57" s="85"/>
      <c r="E57" s="85"/>
      <c r="F57" s="85"/>
      <c r="G57" s="85" t="s">
        <v>97</v>
      </c>
      <c r="H57" s="85"/>
      <c r="I57" s="85"/>
      <c r="J57" s="85"/>
      <c r="K57" s="85" t="s">
        <v>98</v>
      </c>
      <c r="L57" s="85"/>
      <c r="M57" s="85"/>
      <c r="N57" s="85"/>
    </row>
    <row r="58" spans="1:14" ht="63" customHeight="1">
      <c r="A58" s="85"/>
      <c r="B58" s="85"/>
      <c r="C58" s="6" t="s">
        <v>8</v>
      </c>
      <c r="D58" s="6" t="s">
        <v>9</v>
      </c>
      <c r="E58" s="6" t="s">
        <v>10</v>
      </c>
      <c r="F58" s="6" t="s">
        <v>56</v>
      </c>
      <c r="G58" s="6" t="s">
        <v>8</v>
      </c>
      <c r="H58" s="6" t="s">
        <v>9</v>
      </c>
      <c r="I58" s="6" t="s">
        <v>10</v>
      </c>
      <c r="J58" s="6" t="s">
        <v>54</v>
      </c>
      <c r="K58" s="6" t="s">
        <v>8</v>
      </c>
      <c r="L58" s="6" t="s">
        <v>9</v>
      </c>
      <c r="M58" s="6" t="s">
        <v>10</v>
      </c>
      <c r="N58" s="6" t="s">
        <v>55</v>
      </c>
    </row>
    <row r="59" spans="1:14" ht="15">
      <c r="A59" s="6">
        <v>1</v>
      </c>
      <c r="B59" s="6">
        <v>2</v>
      </c>
      <c r="C59" s="6">
        <v>3</v>
      </c>
      <c r="D59" s="6">
        <v>4</v>
      </c>
      <c r="E59" s="6">
        <v>5</v>
      </c>
      <c r="F59" s="6">
        <v>6</v>
      </c>
      <c r="G59" s="6">
        <v>7</v>
      </c>
      <c r="H59" s="6">
        <v>8</v>
      </c>
      <c r="I59" s="6">
        <v>9</v>
      </c>
      <c r="J59" s="6">
        <v>10</v>
      </c>
      <c r="K59" s="6">
        <v>11</v>
      </c>
      <c r="L59" s="6">
        <v>12</v>
      </c>
      <c r="M59" s="6">
        <v>13</v>
      </c>
      <c r="N59" s="6">
        <v>14</v>
      </c>
    </row>
    <row r="60" spans="1:14" ht="15">
      <c r="A60" s="6">
        <v>2111</v>
      </c>
      <c r="B60" s="7" t="s">
        <v>137</v>
      </c>
      <c r="C60" s="35"/>
      <c r="D60" s="35"/>
      <c r="E60" s="6"/>
      <c r="F60" s="35">
        <f>D60+C60</f>
        <v>0</v>
      </c>
      <c r="G60" s="37"/>
      <c r="H60" s="41"/>
      <c r="I60" s="6"/>
      <c r="J60" s="6">
        <f>G60+H60</f>
        <v>0</v>
      </c>
      <c r="K60" s="6">
        <v>437196</v>
      </c>
      <c r="L60" s="6"/>
      <c r="M60" s="6"/>
      <c r="N60" s="6">
        <f>K60+L60</f>
        <v>437196</v>
      </c>
    </row>
    <row r="61" spans="1:14" ht="15">
      <c r="A61" s="6">
        <v>2120</v>
      </c>
      <c r="B61" s="7" t="s">
        <v>138</v>
      </c>
      <c r="C61" s="35"/>
      <c r="D61" s="35"/>
      <c r="E61" s="6"/>
      <c r="F61" s="35">
        <f aca="true" t="shared" si="0" ref="F61:F72">D61+C61</f>
        <v>0</v>
      </c>
      <c r="G61" s="37"/>
      <c r="H61" s="41"/>
      <c r="I61" s="6"/>
      <c r="J61" s="6">
        <f aca="true" t="shared" si="1" ref="J61:J72">G61+H61</f>
        <v>0</v>
      </c>
      <c r="K61" s="6">
        <v>96183</v>
      </c>
      <c r="L61" s="6"/>
      <c r="M61" s="6"/>
      <c r="N61" s="6">
        <f aca="true" t="shared" si="2" ref="N61:N70">K61+L61</f>
        <v>96183</v>
      </c>
    </row>
    <row r="62" spans="1:14" ht="30">
      <c r="A62" s="6">
        <v>2210</v>
      </c>
      <c r="B62" s="7" t="s">
        <v>139</v>
      </c>
      <c r="C62" s="35"/>
      <c r="D62" s="35"/>
      <c r="E62" s="6"/>
      <c r="F62" s="35">
        <f t="shared" si="0"/>
        <v>0</v>
      </c>
      <c r="G62" s="37"/>
      <c r="H62" s="6"/>
      <c r="I62" s="6"/>
      <c r="J62" s="6">
        <f t="shared" si="1"/>
        <v>0</v>
      </c>
      <c r="K62" s="6">
        <v>30681</v>
      </c>
      <c r="L62" s="6"/>
      <c r="M62" s="6"/>
      <c r="N62" s="6">
        <f t="shared" si="2"/>
        <v>30681</v>
      </c>
    </row>
    <row r="63" spans="1:14" ht="30">
      <c r="A63" s="6">
        <v>2220</v>
      </c>
      <c r="B63" s="7" t="s">
        <v>140</v>
      </c>
      <c r="C63" s="35"/>
      <c r="D63" s="35"/>
      <c r="E63" s="6"/>
      <c r="F63" s="35">
        <f t="shared" si="0"/>
        <v>0</v>
      </c>
      <c r="G63" s="37"/>
      <c r="H63" s="6"/>
      <c r="I63" s="6"/>
      <c r="J63" s="6">
        <f t="shared" si="1"/>
        <v>0</v>
      </c>
      <c r="K63" s="6"/>
      <c r="L63" s="6"/>
      <c r="M63" s="6"/>
      <c r="N63" s="6">
        <f t="shared" si="2"/>
        <v>0</v>
      </c>
    </row>
    <row r="64" spans="1:14" ht="15">
      <c r="A64" s="6">
        <v>2230</v>
      </c>
      <c r="B64" s="7" t="s">
        <v>141</v>
      </c>
      <c r="C64" s="35"/>
      <c r="D64" s="35"/>
      <c r="E64" s="6"/>
      <c r="F64" s="35">
        <f t="shared" si="0"/>
        <v>0</v>
      </c>
      <c r="G64" s="37"/>
      <c r="H64" s="6"/>
      <c r="I64" s="6"/>
      <c r="J64" s="6">
        <f t="shared" si="1"/>
        <v>0</v>
      </c>
      <c r="K64" s="6"/>
      <c r="L64" s="6"/>
      <c r="M64" s="6"/>
      <c r="N64" s="6">
        <f t="shared" si="2"/>
        <v>0</v>
      </c>
    </row>
    <row r="65" spans="1:14" ht="15">
      <c r="A65" s="6">
        <v>2240</v>
      </c>
      <c r="B65" s="7" t="s">
        <v>142</v>
      </c>
      <c r="C65" s="35"/>
      <c r="D65" s="35"/>
      <c r="E65" s="6"/>
      <c r="F65" s="35">
        <f t="shared" si="0"/>
        <v>0</v>
      </c>
      <c r="G65" s="37"/>
      <c r="H65" s="6"/>
      <c r="I65" s="6"/>
      <c r="J65" s="6">
        <f t="shared" si="1"/>
        <v>0</v>
      </c>
      <c r="K65" s="6">
        <v>7860</v>
      </c>
      <c r="L65" s="6"/>
      <c r="M65" s="6"/>
      <c r="N65" s="6">
        <f t="shared" si="2"/>
        <v>7860</v>
      </c>
    </row>
    <row r="66" spans="1:14" ht="15">
      <c r="A66" s="6">
        <v>2250</v>
      </c>
      <c r="B66" s="7" t="s">
        <v>143</v>
      </c>
      <c r="C66" s="35" t="s">
        <v>11</v>
      </c>
      <c r="D66" s="35"/>
      <c r="E66" s="7" t="s">
        <v>11</v>
      </c>
      <c r="F66" s="35"/>
      <c r="G66" s="37" t="s">
        <v>11</v>
      </c>
      <c r="H66" s="6"/>
      <c r="I66" s="7" t="s">
        <v>11</v>
      </c>
      <c r="J66" s="6"/>
      <c r="K66" s="6">
        <v>1080</v>
      </c>
      <c r="L66" s="6"/>
      <c r="M66" s="6" t="s">
        <v>11</v>
      </c>
      <c r="N66" s="6">
        <f t="shared" si="2"/>
        <v>1080</v>
      </c>
    </row>
    <row r="67" spans="1:14" ht="15">
      <c r="A67" s="6">
        <v>2271</v>
      </c>
      <c r="B67" s="7" t="s">
        <v>165</v>
      </c>
      <c r="C67" s="35"/>
      <c r="D67" s="35"/>
      <c r="E67" s="7"/>
      <c r="F67" s="35"/>
      <c r="G67" s="37"/>
      <c r="H67" s="6"/>
      <c r="I67" s="7"/>
      <c r="J67" s="6"/>
      <c r="K67" s="6">
        <v>4576</v>
      </c>
      <c r="L67" s="6"/>
      <c r="M67" s="6"/>
      <c r="N67" s="6">
        <f t="shared" si="2"/>
        <v>4576</v>
      </c>
    </row>
    <row r="68" spans="1:14" ht="15">
      <c r="A68" s="6">
        <v>2272</v>
      </c>
      <c r="B68" s="7" t="s">
        <v>144</v>
      </c>
      <c r="C68" s="35"/>
      <c r="D68" s="35"/>
      <c r="E68" s="7"/>
      <c r="F68" s="35">
        <f t="shared" si="0"/>
        <v>0</v>
      </c>
      <c r="G68" s="37"/>
      <c r="H68" s="6"/>
      <c r="I68" s="7"/>
      <c r="J68" s="6">
        <f t="shared" si="1"/>
        <v>0</v>
      </c>
      <c r="K68" s="6">
        <v>921</v>
      </c>
      <c r="L68" s="6"/>
      <c r="M68" s="6"/>
      <c r="N68" s="6">
        <f t="shared" si="2"/>
        <v>921</v>
      </c>
    </row>
    <row r="69" spans="1:14" ht="15">
      <c r="A69" s="6">
        <v>2273</v>
      </c>
      <c r="B69" s="7" t="s">
        <v>145</v>
      </c>
      <c r="C69" s="35"/>
      <c r="D69" s="35"/>
      <c r="E69" s="7"/>
      <c r="F69" s="35">
        <f t="shared" si="0"/>
        <v>0</v>
      </c>
      <c r="G69" s="37"/>
      <c r="H69" s="6"/>
      <c r="I69" s="7"/>
      <c r="J69" s="6">
        <f t="shared" si="1"/>
        <v>0</v>
      </c>
      <c r="K69" s="6">
        <v>6503</v>
      </c>
      <c r="L69" s="6"/>
      <c r="M69" s="6"/>
      <c r="N69" s="6">
        <f t="shared" si="2"/>
        <v>6503</v>
      </c>
    </row>
    <row r="70" spans="1:14" ht="15">
      <c r="A70" s="6">
        <v>2274</v>
      </c>
      <c r="B70" s="7" t="s">
        <v>146</v>
      </c>
      <c r="C70" s="35"/>
      <c r="D70" s="35"/>
      <c r="E70" s="7"/>
      <c r="F70" s="35">
        <f t="shared" si="0"/>
        <v>0</v>
      </c>
      <c r="G70" s="37"/>
      <c r="H70" s="6"/>
      <c r="I70" s="7"/>
      <c r="J70" s="6">
        <f t="shared" si="1"/>
        <v>0</v>
      </c>
      <c r="K70" s="6"/>
      <c r="L70" s="6"/>
      <c r="M70" s="6"/>
      <c r="N70" s="6">
        <f t="shared" si="2"/>
        <v>0</v>
      </c>
    </row>
    <row r="71" spans="1:14" ht="15">
      <c r="A71" s="6">
        <v>2275</v>
      </c>
      <c r="B71" s="7" t="s">
        <v>147</v>
      </c>
      <c r="C71" s="35"/>
      <c r="D71" s="35" t="s">
        <v>11</v>
      </c>
      <c r="E71" s="6" t="s">
        <v>11</v>
      </c>
      <c r="F71" s="36"/>
      <c r="G71" s="37"/>
      <c r="H71" s="6" t="s">
        <v>11</v>
      </c>
      <c r="I71" s="6" t="s">
        <v>11</v>
      </c>
      <c r="J71" s="6"/>
      <c r="K71" s="6"/>
      <c r="L71" s="6" t="s">
        <v>11</v>
      </c>
      <c r="M71" s="6" t="s">
        <v>11</v>
      </c>
      <c r="N71" s="6"/>
    </row>
    <row r="72" spans="1:14" ht="15">
      <c r="A72" s="6" t="s">
        <v>11</v>
      </c>
      <c r="B72" s="6" t="s">
        <v>15</v>
      </c>
      <c r="C72" s="35">
        <f>SUM(C60:C71)</f>
        <v>0</v>
      </c>
      <c r="D72" s="35">
        <f>SUM(D60:D71)</f>
        <v>0</v>
      </c>
      <c r="E72" s="6" t="s">
        <v>11</v>
      </c>
      <c r="F72" s="35">
        <f t="shared" si="0"/>
        <v>0</v>
      </c>
      <c r="G72" s="6">
        <f>SUM(G60:G71)</f>
        <v>0</v>
      </c>
      <c r="H72" s="6">
        <f>SUM(H60:H71)</f>
        <v>0</v>
      </c>
      <c r="I72" s="6" t="s">
        <v>11</v>
      </c>
      <c r="J72" s="6">
        <f t="shared" si="1"/>
        <v>0</v>
      </c>
      <c r="K72" s="6">
        <f>SUM(K60:K71)</f>
        <v>585000</v>
      </c>
      <c r="L72" s="6">
        <f>SUM(L60:L71)</f>
        <v>0</v>
      </c>
      <c r="M72" s="6" t="s">
        <v>11</v>
      </c>
      <c r="N72" s="6">
        <f>K72+L72</f>
        <v>585000</v>
      </c>
    </row>
    <row r="74" spans="1:14" ht="15" customHeight="1">
      <c r="A74" s="83" t="s">
        <v>102</v>
      </c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</row>
    <row r="75" ht="15">
      <c r="N75" s="26" t="s">
        <v>5</v>
      </c>
    </row>
    <row r="76" spans="1:14" ht="15">
      <c r="A76" s="85" t="s">
        <v>18</v>
      </c>
      <c r="B76" s="85" t="s">
        <v>7</v>
      </c>
      <c r="C76" s="85" t="s">
        <v>96</v>
      </c>
      <c r="D76" s="85"/>
      <c r="E76" s="85"/>
      <c r="F76" s="85"/>
      <c r="G76" s="85" t="s">
        <v>97</v>
      </c>
      <c r="H76" s="85"/>
      <c r="I76" s="85"/>
      <c r="J76" s="85"/>
      <c r="K76" s="85" t="s">
        <v>98</v>
      </c>
      <c r="L76" s="85"/>
      <c r="M76" s="85"/>
      <c r="N76" s="85"/>
    </row>
    <row r="77" spans="1:14" ht="58.5" customHeight="1">
      <c r="A77" s="85"/>
      <c r="B77" s="85"/>
      <c r="C77" s="6" t="s">
        <v>8</v>
      </c>
      <c r="D77" s="6" t="s">
        <v>9</v>
      </c>
      <c r="E77" s="6" t="s">
        <v>10</v>
      </c>
      <c r="F77" s="6" t="s">
        <v>56</v>
      </c>
      <c r="G77" s="6" t="s">
        <v>8</v>
      </c>
      <c r="H77" s="6" t="s">
        <v>9</v>
      </c>
      <c r="I77" s="6" t="s">
        <v>10</v>
      </c>
      <c r="J77" s="6" t="s">
        <v>54</v>
      </c>
      <c r="K77" s="6" t="s">
        <v>8</v>
      </c>
      <c r="L77" s="6" t="s">
        <v>9</v>
      </c>
      <c r="M77" s="6" t="s">
        <v>10</v>
      </c>
      <c r="N77" s="6" t="s">
        <v>55</v>
      </c>
    </row>
    <row r="78" spans="1:14" ht="15">
      <c r="A78" s="6">
        <v>1</v>
      </c>
      <c r="B78" s="6">
        <v>2</v>
      </c>
      <c r="C78" s="6">
        <v>3</v>
      </c>
      <c r="D78" s="6">
        <v>4</v>
      </c>
      <c r="E78" s="6">
        <v>5</v>
      </c>
      <c r="F78" s="6">
        <v>6</v>
      </c>
      <c r="G78" s="6">
        <v>7</v>
      </c>
      <c r="H78" s="6">
        <v>8</v>
      </c>
      <c r="I78" s="6">
        <v>9</v>
      </c>
      <c r="J78" s="6">
        <v>10</v>
      </c>
      <c r="K78" s="6">
        <v>11</v>
      </c>
      <c r="L78" s="6">
        <v>12</v>
      </c>
      <c r="M78" s="6">
        <v>13</v>
      </c>
      <c r="N78" s="6">
        <v>14</v>
      </c>
    </row>
    <row r="79" spans="1:14" ht="15">
      <c r="A79" s="7" t="s">
        <v>11</v>
      </c>
      <c r="B79" s="7" t="s">
        <v>11</v>
      </c>
      <c r="C79" s="7" t="s">
        <v>11</v>
      </c>
      <c r="D79" s="7" t="s">
        <v>11</v>
      </c>
      <c r="E79" s="7" t="s">
        <v>11</v>
      </c>
      <c r="F79" s="7" t="s">
        <v>11</v>
      </c>
      <c r="G79" s="7" t="s">
        <v>11</v>
      </c>
      <c r="H79" s="7" t="s">
        <v>11</v>
      </c>
      <c r="I79" s="7" t="s">
        <v>11</v>
      </c>
      <c r="J79" s="7" t="s">
        <v>11</v>
      </c>
      <c r="K79" s="6" t="s">
        <v>11</v>
      </c>
      <c r="L79" s="7" t="s">
        <v>11</v>
      </c>
      <c r="M79" s="7" t="s">
        <v>11</v>
      </c>
      <c r="N79" s="7" t="s">
        <v>11</v>
      </c>
    </row>
    <row r="80" spans="1:14" ht="15">
      <c r="A80" s="6" t="s">
        <v>11</v>
      </c>
      <c r="B80" s="7" t="s">
        <v>11</v>
      </c>
      <c r="C80" s="6" t="s">
        <v>11</v>
      </c>
      <c r="D80" s="6" t="s">
        <v>11</v>
      </c>
      <c r="E80" s="6" t="s">
        <v>11</v>
      </c>
      <c r="F80" s="6" t="s">
        <v>11</v>
      </c>
      <c r="G80" s="6" t="s">
        <v>11</v>
      </c>
      <c r="H80" s="6" t="s">
        <v>11</v>
      </c>
      <c r="I80" s="6" t="s">
        <v>11</v>
      </c>
      <c r="J80" s="6" t="s">
        <v>11</v>
      </c>
      <c r="K80" s="6" t="s">
        <v>11</v>
      </c>
      <c r="L80" s="6" t="s">
        <v>11</v>
      </c>
      <c r="M80" s="6" t="s">
        <v>11</v>
      </c>
      <c r="N80" s="6" t="s">
        <v>11</v>
      </c>
    </row>
    <row r="81" spans="1:14" ht="15">
      <c r="A81" s="6" t="s">
        <v>11</v>
      </c>
      <c r="B81" s="6" t="s">
        <v>15</v>
      </c>
      <c r="C81" s="6" t="s">
        <v>11</v>
      </c>
      <c r="D81" s="6" t="s">
        <v>11</v>
      </c>
      <c r="E81" s="6" t="s">
        <v>11</v>
      </c>
      <c r="F81" s="6" t="s">
        <v>11</v>
      </c>
      <c r="G81" s="6" t="s">
        <v>11</v>
      </c>
      <c r="H81" s="6" t="s">
        <v>11</v>
      </c>
      <c r="I81" s="6" t="s">
        <v>11</v>
      </c>
      <c r="J81" s="6" t="s">
        <v>11</v>
      </c>
      <c r="K81" s="6" t="s">
        <v>11</v>
      </c>
      <c r="L81" s="6" t="s">
        <v>11</v>
      </c>
      <c r="M81" s="6" t="s">
        <v>11</v>
      </c>
      <c r="N81" s="6" t="s">
        <v>11</v>
      </c>
    </row>
    <row r="83" spans="1:10" ht="15" customHeight="1">
      <c r="A83" s="83" t="s">
        <v>103</v>
      </c>
      <c r="B83" s="83"/>
      <c r="C83" s="83"/>
      <c r="D83" s="83"/>
      <c r="E83" s="83"/>
      <c r="F83" s="83"/>
      <c r="G83" s="83"/>
      <c r="H83" s="83"/>
      <c r="I83" s="83"/>
      <c r="J83" s="83"/>
    </row>
    <row r="84" ht="15">
      <c r="J84" s="27" t="s">
        <v>5</v>
      </c>
    </row>
    <row r="85" spans="1:10" ht="21.75" customHeight="1">
      <c r="A85" s="85" t="s">
        <v>17</v>
      </c>
      <c r="B85" s="85" t="s">
        <v>7</v>
      </c>
      <c r="C85" s="85" t="s">
        <v>84</v>
      </c>
      <c r="D85" s="85"/>
      <c r="E85" s="85"/>
      <c r="F85" s="85"/>
      <c r="G85" s="85" t="s">
        <v>104</v>
      </c>
      <c r="H85" s="85"/>
      <c r="I85" s="85"/>
      <c r="J85" s="85"/>
    </row>
    <row r="86" spans="1:10" ht="61.5" customHeight="1">
      <c r="A86" s="85"/>
      <c r="B86" s="85"/>
      <c r="C86" s="6" t="s">
        <v>8</v>
      </c>
      <c r="D86" s="6" t="s">
        <v>9</v>
      </c>
      <c r="E86" s="6" t="s">
        <v>10</v>
      </c>
      <c r="F86" s="6" t="s">
        <v>56</v>
      </c>
      <c r="G86" s="6" t="s">
        <v>8</v>
      </c>
      <c r="H86" s="6" t="s">
        <v>9</v>
      </c>
      <c r="I86" s="6" t="s">
        <v>10</v>
      </c>
      <c r="J86" s="6" t="s">
        <v>54</v>
      </c>
    </row>
    <row r="87" spans="1:10" ht="15">
      <c r="A87" s="6">
        <v>1</v>
      </c>
      <c r="B87" s="6">
        <v>2</v>
      </c>
      <c r="C87" s="6">
        <v>3</v>
      </c>
      <c r="D87" s="6">
        <v>4</v>
      </c>
      <c r="E87" s="6">
        <v>5</v>
      </c>
      <c r="F87" s="6">
        <v>6</v>
      </c>
      <c r="G87" s="6">
        <v>7</v>
      </c>
      <c r="H87" s="6">
        <v>8</v>
      </c>
      <c r="I87" s="6">
        <v>9</v>
      </c>
      <c r="J87" s="6">
        <v>10</v>
      </c>
    </row>
    <row r="88" spans="1:10" ht="15">
      <c r="A88" s="6">
        <v>2111</v>
      </c>
      <c r="B88" s="7" t="s">
        <v>137</v>
      </c>
      <c r="C88" s="6">
        <v>485069</v>
      </c>
      <c r="D88" s="6"/>
      <c r="E88" s="38"/>
      <c r="F88" s="6">
        <f>C88+D88</f>
        <v>485069</v>
      </c>
      <c r="G88" s="6">
        <v>519509</v>
      </c>
      <c r="H88" s="6"/>
      <c r="I88" s="6"/>
      <c r="J88" s="6">
        <f>G88+H88</f>
        <v>519509</v>
      </c>
    </row>
    <row r="89" spans="1:10" ht="15">
      <c r="A89" s="6">
        <v>2120</v>
      </c>
      <c r="B89" s="7" t="s">
        <v>138</v>
      </c>
      <c r="C89" s="6">
        <v>106715</v>
      </c>
      <c r="D89" s="6"/>
      <c r="E89" s="38"/>
      <c r="F89" s="6">
        <f aca="true" t="shared" si="3" ref="F89:F100">C89+D89</f>
        <v>106715</v>
      </c>
      <c r="G89" s="6">
        <v>114292</v>
      </c>
      <c r="H89" s="6"/>
      <c r="I89" s="6"/>
      <c r="J89" s="6">
        <f aca="true" t="shared" si="4" ref="J89:J100">G89+H89</f>
        <v>114292</v>
      </c>
    </row>
    <row r="90" spans="1:10" ht="30">
      <c r="A90" s="6">
        <v>2210</v>
      </c>
      <c r="B90" s="7" t="s">
        <v>139</v>
      </c>
      <c r="C90" s="6">
        <v>33500</v>
      </c>
      <c r="D90" s="6"/>
      <c r="E90" s="38"/>
      <c r="F90" s="6">
        <f t="shared" si="3"/>
        <v>33500</v>
      </c>
      <c r="G90" s="6">
        <v>34100</v>
      </c>
      <c r="H90" s="6"/>
      <c r="I90" s="6"/>
      <c r="J90" s="6">
        <f t="shared" si="4"/>
        <v>34100</v>
      </c>
    </row>
    <row r="91" spans="1:10" ht="30">
      <c r="A91" s="6">
        <v>2220</v>
      </c>
      <c r="B91" s="7" t="s">
        <v>140</v>
      </c>
      <c r="C91" s="6"/>
      <c r="D91" s="6"/>
      <c r="E91" s="38"/>
      <c r="F91" s="6">
        <f t="shared" si="3"/>
        <v>0</v>
      </c>
      <c r="G91" s="6"/>
      <c r="H91" s="6"/>
      <c r="I91" s="6"/>
      <c r="J91" s="6">
        <f t="shared" si="4"/>
        <v>0</v>
      </c>
    </row>
    <row r="92" spans="1:10" ht="15">
      <c r="A92" s="6">
        <v>2230</v>
      </c>
      <c r="B92" s="7" t="s">
        <v>141</v>
      </c>
      <c r="C92" s="6"/>
      <c r="D92" s="6"/>
      <c r="E92" s="38"/>
      <c r="F92" s="6">
        <f t="shared" si="3"/>
        <v>0</v>
      </c>
      <c r="G92" s="6"/>
      <c r="H92" s="6"/>
      <c r="I92" s="6"/>
      <c r="J92" s="6">
        <f t="shared" si="4"/>
        <v>0</v>
      </c>
    </row>
    <row r="93" spans="1:10" ht="15">
      <c r="A93" s="6">
        <v>2240</v>
      </c>
      <c r="B93" s="7" t="s">
        <v>142</v>
      </c>
      <c r="C93" s="6">
        <v>6500</v>
      </c>
      <c r="D93" s="6"/>
      <c r="E93" s="38"/>
      <c r="F93" s="6">
        <f t="shared" si="3"/>
        <v>6500</v>
      </c>
      <c r="G93" s="6">
        <v>7000</v>
      </c>
      <c r="H93" s="6"/>
      <c r="I93" s="6"/>
      <c r="J93" s="6">
        <f t="shared" si="4"/>
        <v>7000</v>
      </c>
    </row>
    <row r="94" spans="1:10" ht="15">
      <c r="A94" s="6">
        <v>2250</v>
      </c>
      <c r="B94" s="7" t="s">
        <v>143</v>
      </c>
      <c r="C94" s="6"/>
      <c r="D94" s="6"/>
      <c r="E94" s="38"/>
      <c r="F94" s="6">
        <f t="shared" si="3"/>
        <v>0</v>
      </c>
      <c r="G94" s="6"/>
      <c r="H94" s="6"/>
      <c r="I94" s="6"/>
      <c r="J94" s="6">
        <f t="shared" si="4"/>
        <v>0</v>
      </c>
    </row>
    <row r="95" spans="1:10" ht="15">
      <c r="A95" s="6">
        <v>2271</v>
      </c>
      <c r="B95" s="7" t="s">
        <v>165</v>
      </c>
      <c r="C95" s="6">
        <v>4937</v>
      </c>
      <c r="D95" s="6"/>
      <c r="E95" s="38"/>
      <c r="F95" s="6">
        <f>C95</f>
        <v>4937</v>
      </c>
      <c r="G95" s="6">
        <v>5238</v>
      </c>
      <c r="H95" s="6"/>
      <c r="I95" s="6"/>
      <c r="J95" s="6">
        <f>G95</f>
        <v>5238</v>
      </c>
    </row>
    <row r="96" spans="1:10" ht="15">
      <c r="A96" s="6">
        <v>2272</v>
      </c>
      <c r="B96" s="7" t="s">
        <v>144</v>
      </c>
      <c r="C96" s="6">
        <v>995</v>
      </c>
      <c r="D96" s="6"/>
      <c r="E96" s="38"/>
      <c r="F96" s="6">
        <f t="shared" si="3"/>
        <v>995</v>
      </c>
      <c r="G96" s="6">
        <v>1055</v>
      </c>
      <c r="H96" s="6"/>
      <c r="I96" s="6"/>
      <c r="J96" s="6">
        <f t="shared" si="4"/>
        <v>1055</v>
      </c>
    </row>
    <row r="97" spans="1:10" ht="15">
      <c r="A97" s="6">
        <v>2273</v>
      </c>
      <c r="B97" s="7" t="s">
        <v>145</v>
      </c>
      <c r="C97" s="6">
        <v>7023</v>
      </c>
      <c r="D97" s="6"/>
      <c r="E97" s="6"/>
      <c r="F97" s="6">
        <f t="shared" si="3"/>
        <v>7023</v>
      </c>
      <c r="G97" s="6">
        <v>7452</v>
      </c>
      <c r="H97" s="6"/>
      <c r="I97" s="6"/>
      <c r="J97" s="6">
        <f t="shared" si="4"/>
        <v>7452</v>
      </c>
    </row>
    <row r="98" spans="1:10" ht="15">
      <c r="A98" s="6">
        <v>2274</v>
      </c>
      <c r="B98" s="7" t="s">
        <v>146</v>
      </c>
      <c r="C98" s="6"/>
      <c r="D98" s="6"/>
      <c r="E98" s="6"/>
      <c r="F98" s="6">
        <f t="shared" si="3"/>
        <v>0</v>
      </c>
      <c r="G98" s="6"/>
      <c r="H98" s="6"/>
      <c r="I98" s="6"/>
      <c r="J98" s="6">
        <f t="shared" si="4"/>
        <v>0</v>
      </c>
    </row>
    <row r="99" spans="1:10" ht="15">
      <c r="A99" s="6">
        <v>2275</v>
      </c>
      <c r="B99" s="7" t="s">
        <v>147</v>
      </c>
      <c r="C99" s="6"/>
      <c r="D99" s="6" t="s">
        <v>11</v>
      </c>
      <c r="E99" s="6" t="s">
        <v>11</v>
      </c>
      <c r="F99" s="6"/>
      <c r="G99" s="6"/>
      <c r="H99" s="6" t="s">
        <v>11</v>
      </c>
      <c r="I99" s="6" t="s">
        <v>11</v>
      </c>
      <c r="J99" s="6"/>
    </row>
    <row r="100" spans="1:10" ht="15">
      <c r="A100" s="6" t="s">
        <v>11</v>
      </c>
      <c r="B100" s="6" t="s">
        <v>15</v>
      </c>
      <c r="C100" s="6">
        <f>SUM(C88:C99)</f>
        <v>644739</v>
      </c>
      <c r="D100" s="6">
        <f>SUM(D88:D99)</f>
        <v>0</v>
      </c>
      <c r="E100" s="6">
        <f>SUM(E88:E99)</f>
        <v>0</v>
      </c>
      <c r="F100" s="6">
        <f t="shared" si="3"/>
        <v>644739</v>
      </c>
      <c r="G100" s="6">
        <f>SUM(G88:G99)</f>
        <v>688646</v>
      </c>
      <c r="H100" s="6">
        <f>SUM(H88:H99)</f>
        <v>0</v>
      </c>
      <c r="I100" s="6" t="s">
        <v>11</v>
      </c>
      <c r="J100" s="6">
        <f t="shared" si="4"/>
        <v>688646</v>
      </c>
    </row>
    <row r="102" spans="1:10" ht="15" customHeight="1">
      <c r="A102" s="83" t="s">
        <v>105</v>
      </c>
      <c r="B102" s="83"/>
      <c r="C102" s="83"/>
      <c r="D102" s="83"/>
      <c r="E102" s="83"/>
      <c r="F102" s="83"/>
      <c r="G102" s="83"/>
      <c r="H102" s="83"/>
      <c r="I102" s="83"/>
      <c r="J102" s="83"/>
    </row>
    <row r="103" ht="15">
      <c r="J103" s="28" t="s">
        <v>5</v>
      </c>
    </row>
    <row r="104" spans="1:10" ht="15">
      <c r="A104" s="85" t="s">
        <v>18</v>
      </c>
      <c r="B104" s="85" t="s">
        <v>7</v>
      </c>
      <c r="C104" s="85" t="s">
        <v>84</v>
      </c>
      <c r="D104" s="85"/>
      <c r="E104" s="85"/>
      <c r="F104" s="85"/>
      <c r="G104" s="85" t="s">
        <v>104</v>
      </c>
      <c r="H104" s="85"/>
      <c r="I104" s="85"/>
      <c r="J104" s="85"/>
    </row>
    <row r="105" spans="1:10" ht="72.75" customHeight="1">
      <c r="A105" s="85"/>
      <c r="B105" s="85"/>
      <c r="C105" s="6" t="s">
        <v>8</v>
      </c>
      <c r="D105" s="6" t="s">
        <v>9</v>
      </c>
      <c r="E105" s="6" t="s">
        <v>10</v>
      </c>
      <c r="F105" s="6" t="s">
        <v>56</v>
      </c>
      <c r="G105" s="6" t="s">
        <v>8</v>
      </c>
      <c r="H105" s="6" t="s">
        <v>9</v>
      </c>
      <c r="I105" s="6" t="s">
        <v>10</v>
      </c>
      <c r="J105" s="6" t="s">
        <v>54</v>
      </c>
    </row>
    <row r="106" spans="1:10" ht="15">
      <c r="A106" s="6">
        <v>1</v>
      </c>
      <c r="B106" s="6">
        <v>2</v>
      </c>
      <c r="C106" s="6">
        <v>3</v>
      </c>
      <c r="D106" s="6">
        <v>4</v>
      </c>
      <c r="E106" s="6">
        <v>5</v>
      </c>
      <c r="F106" s="6">
        <v>6</v>
      </c>
      <c r="G106" s="6">
        <v>7</v>
      </c>
      <c r="H106" s="6">
        <v>8</v>
      </c>
      <c r="I106" s="6">
        <v>9</v>
      </c>
      <c r="J106" s="6">
        <v>10</v>
      </c>
    </row>
    <row r="107" spans="1:10" ht="15">
      <c r="A107" s="6" t="s">
        <v>11</v>
      </c>
      <c r="B107" s="6" t="s">
        <v>11</v>
      </c>
      <c r="C107" s="6" t="s">
        <v>11</v>
      </c>
      <c r="D107" s="6" t="s">
        <v>11</v>
      </c>
      <c r="E107" s="6" t="s">
        <v>11</v>
      </c>
      <c r="F107" s="6" t="s">
        <v>11</v>
      </c>
      <c r="G107" s="6" t="s">
        <v>11</v>
      </c>
      <c r="H107" s="6" t="s">
        <v>11</v>
      </c>
      <c r="I107" s="6" t="s">
        <v>11</v>
      </c>
      <c r="J107" s="6" t="s">
        <v>11</v>
      </c>
    </row>
    <row r="108" spans="1:10" ht="15">
      <c r="A108" s="6" t="s">
        <v>11</v>
      </c>
      <c r="B108" s="6" t="s">
        <v>11</v>
      </c>
      <c r="C108" s="6" t="s">
        <v>11</v>
      </c>
      <c r="D108" s="6" t="s">
        <v>11</v>
      </c>
      <c r="E108" s="6" t="s">
        <v>11</v>
      </c>
      <c r="F108" s="6" t="s">
        <v>11</v>
      </c>
      <c r="G108" s="6" t="s">
        <v>11</v>
      </c>
      <c r="H108" s="6" t="s">
        <v>11</v>
      </c>
      <c r="I108" s="6" t="s">
        <v>11</v>
      </c>
      <c r="J108" s="6" t="s">
        <v>11</v>
      </c>
    </row>
    <row r="109" spans="1:10" ht="15">
      <c r="A109" s="6" t="s">
        <v>11</v>
      </c>
      <c r="B109" s="6" t="s">
        <v>11</v>
      </c>
      <c r="C109" s="6" t="s">
        <v>11</v>
      </c>
      <c r="D109" s="6" t="s">
        <v>11</v>
      </c>
      <c r="E109" s="6" t="s">
        <v>11</v>
      </c>
      <c r="F109" s="6" t="s">
        <v>11</v>
      </c>
      <c r="G109" s="6" t="s">
        <v>11</v>
      </c>
      <c r="H109" s="6" t="s">
        <v>11</v>
      </c>
      <c r="I109" s="6" t="s">
        <v>11</v>
      </c>
      <c r="J109" s="6" t="s">
        <v>11</v>
      </c>
    </row>
    <row r="110" spans="1:10" ht="15">
      <c r="A110" s="6" t="s">
        <v>11</v>
      </c>
      <c r="B110" s="6" t="s">
        <v>15</v>
      </c>
      <c r="C110" s="6" t="s">
        <v>11</v>
      </c>
      <c r="D110" s="6" t="s">
        <v>11</v>
      </c>
      <c r="E110" s="6" t="s">
        <v>11</v>
      </c>
      <c r="F110" s="6" t="s">
        <v>11</v>
      </c>
      <c r="G110" s="6" t="s">
        <v>11</v>
      </c>
      <c r="H110" s="6" t="s">
        <v>11</v>
      </c>
      <c r="I110" s="6" t="s">
        <v>11</v>
      </c>
      <c r="J110" s="6" t="s">
        <v>11</v>
      </c>
    </row>
    <row r="112" spans="1:14" ht="15" customHeight="1">
      <c r="A112" s="78" t="s">
        <v>19</v>
      </c>
      <c r="B112" s="78"/>
      <c r="C112" s="78"/>
      <c r="D112" s="78"/>
      <c r="E112" s="78"/>
      <c r="F112" s="78"/>
      <c r="G112" s="78"/>
      <c r="H112" s="78"/>
      <c r="I112" s="78"/>
      <c r="J112" s="78"/>
      <c r="K112" s="78"/>
      <c r="L112" s="78"/>
      <c r="M112" s="78"/>
      <c r="N112" s="78"/>
    </row>
    <row r="113" spans="1:14" ht="15" customHeight="1">
      <c r="A113" s="78" t="s">
        <v>106</v>
      </c>
      <c r="B113" s="78"/>
      <c r="C113" s="78"/>
      <c r="D113" s="78"/>
      <c r="E113" s="78"/>
      <c r="F113" s="78"/>
      <c r="G113" s="78"/>
      <c r="H113" s="78"/>
      <c r="I113" s="78"/>
      <c r="J113" s="78"/>
      <c r="K113" s="78"/>
      <c r="L113" s="78"/>
      <c r="M113" s="78"/>
      <c r="N113" s="78"/>
    </row>
    <row r="114" ht="15">
      <c r="N114" s="27" t="s">
        <v>5</v>
      </c>
    </row>
    <row r="115" spans="1:14" ht="30.75" customHeight="1">
      <c r="A115" s="85" t="s">
        <v>20</v>
      </c>
      <c r="B115" s="85" t="s">
        <v>21</v>
      </c>
      <c r="C115" s="85" t="s">
        <v>96</v>
      </c>
      <c r="D115" s="85"/>
      <c r="E115" s="85"/>
      <c r="F115" s="85"/>
      <c r="G115" s="85" t="s">
        <v>97</v>
      </c>
      <c r="H115" s="85"/>
      <c r="I115" s="85"/>
      <c r="J115" s="85"/>
      <c r="K115" s="85" t="s">
        <v>107</v>
      </c>
      <c r="L115" s="85"/>
      <c r="M115" s="85"/>
      <c r="N115" s="85"/>
    </row>
    <row r="116" spans="1:14" ht="66.75" customHeight="1">
      <c r="A116" s="85"/>
      <c r="B116" s="85"/>
      <c r="C116" s="6" t="s">
        <v>8</v>
      </c>
      <c r="D116" s="6" t="s">
        <v>9</v>
      </c>
      <c r="E116" s="6" t="s">
        <v>10</v>
      </c>
      <c r="F116" s="6" t="s">
        <v>56</v>
      </c>
      <c r="G116" s="6" t="s">
        <v>8</v>
      </c>
      <c r="H116" s="6" t="s">
        <v>9</v>
      </c>
      <c r="I116" s="6" t="s">
        <v>10</v>
      </c>
      <c r="J116" s="6" t="s">
        <v>54</v>
      </c>
      <c r="K116" s="6" t="s">
        <v>8</v>
      </c>
      <c r="L116" s="6" t="s">
        <v>9</v>
      </c>
      <c r="M116" s="6" t="s">
        <v>10</v>
      </c>
      <c r="N116" s="6" t="s">
        <v>55</v>
      </c>
    </row>
    <row r="117" spans="1:14" ht="15">
      <c r="A117" s="6">
        <v>1</v>
      </c>
      <c r="B117" s="6">
        <v>2</v>
      </c>
      <c r="C117" s="6">
        <v>3</v>
      </c>
      <c r="D117" s="6">
        <v>4</v>
      </c>
      <c r="E117" s="6">
        <v>5</v>
      </c>
      <c r="F117" s="6">
        <v>6</v>
      </c>
      <c r="G117" s="6">
        <v>7</v>
      </c>
      <c r="H117" s="6">
        <v>8</v>
      </c>
      <c r="I117" s="6">
        <v>9</v>
      </c>
      <c r="J117" s="6">
        <v>10</v>
      </c>
      <c r="K117" s="6">
        <v>11</v>
      </c>
      <c r="L117" s="6">
        <v>12</v>
      </c>
      <c r="M117" s="6">
        <v>13</v>
      </c>
      <c r="N117" s="6">
        <v>14</v>
      </c>
    </row>
    <row r="118" spans="1:14" ht="45.75" customHeight="1">
      <c r="A118" s="6" t="s">
        <v>11</v>
      </c>
      <c r="B118" s="44" t="s">
        <v>179</v>
      </c>
      <c r="C118" s="35">
        <f>C72</f>
        <v>0</v>
      </c>
      <c r="D118" s="35">
        <f>D72</f>
        <v>0</v>
      </c>
      <c r="E118" s="6" t="s">
        <v>11</v>
      </c>
      <c r="F118" s="35">
        <f>C118+D118</f>
        <v>0</v>
      </c>
      <c r="G118" s="6">
        <f>G72</f>
        <v>0</v>
      </c>
      <c r="H118" s="6">
        <f>H72</f>
        <v>0</v>
      </c>
      <c r="I118" s="6" t="s">
        <v>11</v>
      </c>
      <c r="J118" s="6">
        <f>G118+H118</f>
        <v>0</v>
      </c>
      <c r="K118" s="6">
        <v>585000</v>
      </c>
      <c r="L118" s="6"/>
      <c r="M118" s="6" t="s">
        <v>11</v>
      </c>
      <c r="N118" s="6">
        <f>K118+L118</f>
        <v>585000</v>
      </c>
    </row>
    <row r="119" spans="1:14" ht="15">
      <c r="A119" s="6" t="s">
        <v>11</v>
      </c>
      <c r="B119" s="7" t="s">
        <v>11</v>
      </c>
      <c r="C119" s="6" t="s">
        <v>11</v>
      </c>
      <c r="D119" s="6" t="s">
        <v>11</v>
      </c>
      <c r="E119" s="6" t="s">
        <v>11</v>
      </c>
      <c r="F119" s="6" t="s">
        <v>11</v>
      </c>
      <c r="G119" s="6" t="s">
        <v>11</v>
      </c>
      <c r="H119" s="6" t="s">
        <v>11</v>
      </c>
      <c r="I119" s="6" t="s">
        <v>11</v>
      </c>
      <c r="J119" s="6" t="s">
        <v>11</v>
      </c>
      <c r="K119" s="6" t="s">
        <v>11</v>
      </c>
      <c r="L119" s="6" t="s">
        <v>11</v>
      </c>
      <c r="M119" s="6" t="s">
        <v>11</v>
      </c>
      <c r="N119" s="6" t="s">
        <v>11</v>
      </c>
    </row>
    <row r="120" spans="1:14" ht="15">
      <c r="A120" s="7" t="s">
        <v>11</v>
      </c>
      <c r="B120" s="6" t="s">
        <v>15</v>
      </c>
      <c r="C120" s="35">
        <f>C118</f>
        <v>0</v>
      </c>
      <c r="D120" s="35">
        <f aca="true" t="shared" si="5" ref="D120:N120">D118</f>
        <v>0</v>
      </c>
      <c r="E120" s="35" t="str">
        <f t="shared" si="5"/>
        <v> </v>
      </c>
      <c r="F120" s="35">
        <f t="shared" si="5"/>
        <v>0</v>
      </c>
      <c r="G120" s="35">
        <f t="shared" si="5"/>
        <v>0</v>
      </c>
      <c r="H120" s="35">
        <f t="shared" si="5"/>
        <v>0</v>
      </c>
      <c r="I120" s="35" t="str">
        <f t="shared" si="5"/>
        <v> </v>
      </c>
      <c r="J120" s="35">
        <f t="shared" si="5"/>
        <v>0</v>
      </c>
      <c r="K120" s="35">
        <f t="shared" si="5"/>
        <v>585000</v>
      </c>
      <c r="L120" s="35">
        <f t="shared" si="5"/>
        <v>0</v>
      </c>
      <c r="M120" s="35" t="str">
        <f t="shared" si="5"/>
        <v> </v>
      </c>
      <c r="N120" s="35">
        <f t="shared" si="5"/>
        <v>585000</v>
      </c>
    </row>
    <row r="122" spans="1:10" ht="15" customHeight="1">
      <c r="A122" s="83" t="s">
        <v>108</v>
      </c>
      <c r="B122" s="83"/>
      <c r="C122" s="83"/>
      <c r="D122" s="83"/>
      <c r="E122" s="83"/>
      <c r="F122" s="83"/>
      <c r="G122" s="83"/>
      <c r="H122" s="83"/>
      <c r="I122" s="83"/>
      <c r="J122" s="83"/>
    </row>
    <row r="123" ht="15">
      <c r="J123" s="27" t="s">
        <v>5</v>
      </c>
    </row>
    <row r="124" spans="1:10" ht="15">
      <c r="A124" s="85" t="s">
        <v>58</v>
      </c>
      <c r="B124" s="85" t="s">
        <v>21</v>
      </c>
      <c r="C124" s="85" t="s">
        <v>84</v>
      </c>
      <c r="D124" s="85"/>
      <c r="E124" s="85"/>
      <c r="F124" s="85"/>
      <c r="G124" s="85" t="s">
        <v>104</v>
      </c>
      <c r="H124" s="85"/>
      <c r="I124" s="85"/>
      <c r="J124" s="85"/>
    </row>
    <row r="125" spans="1:10" ht="63" customHeight="1">
      <c r="A125" s="85"/>
      <c r="B125" s="85"/>
      <c r="C125" s="6" t="s">
        <v>8</v>
      </c>
      <c r="D125" s="6" t="s">
        <v>9</v>
      </c>
      <c r="E125" s="6" t="s">
        <v>10</v>
      </c>
      <c r="F125" s="6" t="s">
        <v>56</v>
      </c>
      <c r="G125" s="6" t="s">
        <v>8</v>
      </c>
      <c r="H125" s="6" t="s">
        <v>9</v>
      </c>
      <c r="I125" s="6" t="s">
        <v>10</v>
      </c>
      <c r="J125" s="6" t="s">
        <v>54</v>
      </c>
    </row>
    <row r="126" spans="1:10" ht="15">
      <c r="A126" s="6">
        <v>1</v>
      </c>
      <c r="B126" s="6">
        <v>2</v>
      </c>
      <c r="C126" s="6">
        <v>3</v>
      </c>
      <c r="D126" s="6">
        <v>4</v>
      </c>
      <c r="E126" s="6">
        <v>5</v>
      </c>
      <c r="F126" s="6">
        <v>6</v>
      </c>
      <c r="G126" s="6">
        <v>7</v>
      </c>
      <c r="H126" s="6">
        <v>8</v>
      </c>
      <c r="I126" s="6">
        <v>9</v>
      </c>
      <c r="J126" s="6">
        <v>10</v>
      </c>
    </row>
    <row r="127" spans="1:10" ht="39" customHeight="1">
      <c r="A127" s="6" t="s">
        <v>11</v>
      </c>
      <c r="B127" s="44" t="s">
        <v>179</v>
      </c>
      <c r="C127" s="6">
        <f>C100</f>
        <v>644739</v>
      </c>
      <c r="D127" s="6">
        <f>D100</f>
        <v>0</v>
      </c>
      <c r="E127" s="6" t="s">
        <v>11</v>
      </c>
      <c r="F127" s="6">
        <f>C127+D127</f>
        <v>644739</v>
      </c>
      <c r="G127" s="6">
        <f>G100</f>
        <v>688646</v>
      </c>
      <c r="H127" s="6">
        <f>H100</f>
        <v>0</v>
      </c>
      <c r="I127" s="6" t="s">
        <v>11</v>
      </c>
      <c r="J127" s="6">
        <f>G127+H127</f>
        <v>688646</v>
      </c>
    </row>
    <row r="128" spans="1:10" ht="15">
      <c r="A128" s="6" t="s">
        <v>11</v>
      </c>
      <c r="B128" s="7" t="s">
        <v>11</v>
      </c>
      <c r="C128" s="6" t="s">
        <v>11</v>
      </c>
      <c r="D128" s="6" t="s">
        <v>11</v>
      </c>
      <c r="E128" s="6" t="s">
        <v>11</v>
      </c>
      <c r="F128" s="6" t="s">
        <v>11</v>
      </c>
      <c r="G128" s="6" t="s">
        <v>11</v>
      </c>
      <c r="H128" s="6" t="s">
        <v>11</v>
      </c>
      <c r="I128" s="6" t="s">
        <v>11</v>
      </c>
      <c r="J128" s="6" t="s">
        <v>11</v>
      </c>
    </row>
    <row r="129" spans="1:10" ht="15">
      <c r="A129" s="7" t="s">
        <v>11</v>
      </c>
      <c r="B129" s="6" t="s">
        <v>15</v>
      </c>
      <c r="C129" s="6">
        <f>C127</f>
        <v>644739</v>
      </c>
      <c r="D129" s="6">
        <f aca="true" t="shared" si="6" ref="D129:J129">D127</f>
        <v>0</v>
      </c>
      <c r="E129" s="6" t="str">
        <f t="shared" si="6"/>
        <v> </v>
      </c>
      <c r="F129" s="6">
        <f t="shared" si="6"/>
        <v>644739</v>
      </c>
      <c r="G129" s="6">
        <f t="shared" si="6"/>
        <v>688646</v>
      </c>
      <c r="H129" s="6">
        <f t="shared" si="6"/>
        <v>0</v>
      </c>
      <c r="I129" s="6" t="str">
        <f t="shared" si="6"/>
        <v> </v>
      </c>
      <c r="J129" s="6">
        <f t="shared" si="6"/>
        <v>688646</v>
      </c>
    </row>
    <row r="131" spans="1:13" ht="15" customHeight="1">
      <c r="A131" s="78" t="s">
        <v>74</v>
      </c>
      <c r="B131" s="78"/>
      <c r="C131" s="78"/>
      <c r="D131" s="78"/>
      <c r="E131" s="78"/>
      <c r="F131" s="78"/>
      <c r="G131" s="78"/>
      <c r="H131" s="78"/>
      <c r="I131" s="78"/>
      <c r="J131" s="78"/>
      <c r="K131" s="78"/>
      <c r="L131" s="78"/>
      <c r="M131" s="78"/>
    </row>
    <row r="132" spans="1:13" ht="15" customHeight="1">
      <c r="A132" s="78" t="s">
        <v>109</v>
      </c>
      <c r="B132" s="78"/>
      <c r="C132" s="78"/>
      <c r="D132" s="78"/>
      <c r="E132" s="78"/>
      <c r="F132" s="78"/>
      <c r="G132" s="78"/>
      <c r="H132" s="78"/>
      <c r="I132" s="78"/>
      <c r="J132" s="78"/>
      <c r="K132" s="78"/>
      <c r="L132" s="78"/>
      <c r="M132" s="78"/>
    </row>
    <row r="133" ht="15">
      <c r="M133" s="26" t="s">
        <v>5</v>
      </c>
    </row>
    <row r="134" spans="1:13" ht="15">
      <c r="A134" s="85" t="s">
        <v>20</v>
      </c>
      <c r="B134" s="85" t="s">
        <v>22</v>
      </c>
      <c r="C134" s="85" t="s">
        <v>23</v>
      </c>
      <c r="D134" s="85" t="s">
        <v>24</v>
      </c>
      <c r="E134" s="85" t="s">
        <v>96</v>
      </c>
      <c r="F134" s="85"/>
      <c r="G134" s="85"/>
      <c r="H134" s="85" t="s">
        <v>97</v>
      </c>
      <c r="I134" s="85"/>
      <c r="J134" s="85"/>
      <c r="K134" s="85" t="s">
        <v>98</v>
      </c>
      <c r="L134" s="85"/>
      <c r="M134" s="85"/>
    </row>
    <row r="135" spans="1:13" ht="30">
      <c r="A135" s="85"/>
      <c r="B135" s="85"/>
      <c r="C135" s="85"/>
      <c r="D135" s="85"/>
      <c r="E135" s="6" t="s">
        <v>8</v>
      </c>
      <c r="F135" s="6" t="s">
        <v>9</v>
      </c>
      <c r="G135" s="6" t="s">
        <v>59</v>
      </c>
      <c r="H135" s="6" t="s">
        <v>8</v>
      </c>
      <c r="I135" s="6" t="s">
        <v>9</v>
      </c>
      <c r="J135" s="6" t="s">
        <v>60</v>
      </c>
      <c r="K135" s="6" t="s">
        <v>8</v>
      </c>
      <c r="L135" s="6" t="s">
        <v>9</v>
      </c>
      <c r="M135" s="6" t="s">
        <v>55</v>
      </c>
    </row>
    <row r="136" spans="1:13" ht="15">
      <c r="A136" s="6">
        <v>1</v>
      </c>
      <c r="B136" s="6">
        <v>2</v>
      </c>
      <c r="C136" s="6">
        <v>3</v>
      </c>
      <c r="D136" s="6">
        <v>4</v>
      </c>
      <c r="E136" s="6">
        <v>5</v>
      </c>
      <c r="F136" s="6">
        <v>6</v>
      </c>
      <c r="G136" s="6">
        <v>7</v>
      </c>
      <c r="H136" s="6">
        <v>8</v>
      </c>
      <c r="I136" s="6">
        <v>9</v>
      </c>
      <c r="J136" s="6">
        <v>10</v>
      </c>
      <c r="K136" s="6">
        <v>11</v>
      </c>
      <c r="L136" s="6">
        <v>12</v>
      </c>
      <c r="M136" s="6">
        <v>13</v>
      </c>
    </row>
    <row r="137" spans="1:13" ht="15">
      <c r="A137" s="47">
        <v>1</v>
      </c>
      <c r="B137" s="46" t="s">
        <v>25</v>
      </c>
      <c r="C137" s="6"/>
      <c r="D137" s="6" t="s">
        <v>11</v>
      </c>
      <c r="E137" s="6" t="s">
        <v>11</v>
      </c>
      <c r="F137" s="6" t="s">
        <v>11</v>
      </c>
      <c r="G137" s="6" t="s">
        <v>11</v>
      </c>
      <c r="H137" s="6" t="s">
        <v>11</v>
      </c>
      <c r="I137" s="6" t="s">
        <v>11</v>
      </c>
      <c r="J137" s="6" t="s">
        <v>11</v>
      </c>
      <c r="K137" s="6" t="s">
        <v>11</v>
      </c>
      <c r="L137" s="6" t="s">
        <v>11</v>
      </c>
      <c r="M137" s="6" t="s">
        <v>11</v>
      </c>
    </row>
    <row r="138" spans="1:13" ht="47.25">
      <c r="A138" s="6"/>
      <c r="B138" s="48" t="s">
        <v>180</v>
      </c>
      <c r="C138" s="6" t="s">
        <v>161</v>
      </c>
      <c r="D138" s="6" t="s">
        <v>174</v>
      </c>
      <c r="E138" s="6"/>
      <c r="F138" s="6"/>
      <c r="G138" s="6">
        <f>E138</f>
        <v>0</v>
      </c>
      <c r="H138" s="6"/>
      <c r="I138" s="6"/>
      <c r="J138" s="6">
        <f>H138</f>
        <v>0</v>
      </c>
      <c r="K138" s="6">
        <v>1</v>
      </c>
      <c r="L138" s="6"/>
      <c r="M138" s="6">
        <f>K138</f>
        <v>1</v>
      </c>
    </row>
    <row r="139" spans="1:13" ht="40.5" customHeight="1">
      <c r="A139" s="6"/>
      <c r="B139" s="48" t="s">
        <v>172</v>
      </c>
      <c r="C139" s="6" t="s">
        <v>161</v>
      </c>
      <c r="D139" s="6" t="s">
        <v>175</v>
      </c>
      <c r="E139" s="6"/>
      <c r="F139" s="6"/>
      <c r="G139" s="6">
        <f aca="true" t="shared" si="7" ref="G139:G147">E139</f>
        <v>0</v>
      </c>
      <c r="H139" s="6"/>
      <c r="I139" s="6"/>
      <c r="J139" s="6">
        <f aca="true" t="shared" si="8" ref="J139:J147">H139</f>
        <v>0</v>
      </c>
      <c r="K139" s="6">
        <v>3</v>
      </c>
      <c r="L139" s="6"/>
      <c r="M139" s="6">
        <f aca="true" t="shared" si="9" ref="M139:M147">K139</f>
        <v>3</v>
      </c>
    </row>
    <row r="140" spans="1:13" ht="15">
      <c r="A140" s="6">
        <v>2</v>
      </c>
      <c r="B140" s="46" t="s">
        <v>26</v>
      </c>
      <c r="C140" s="6" t="s">
        <v>11</v>
      </c>
      <c r="D140" s="6"/>
      <c r="E140" s="6" t="s">
        <v>11</v>
      </c>
      <c r="F140" s="6" t="s">
        <v>11</v>
      </c>
      <c r="G140" s="6" t="str">
        <f t="shared" si="7"/>
        <v> </v>
      </c>
      <c r="H140" s="6"/>
      <c r="I140" s="6" t="s">
        <v>11</v>
      </c>
      <c r="J140" s="6">
        <f t="shared" si="8"/>
        <v>0</v>
      </c>
      <c r="K140" s="6" t="s">
        <v>11</v>
      </c>
      <c r="L140" s="6" t="s">
        <v>11</v>
      </c>
      <c r="M140" s="6" t="str">
        <f t="shared" si="9"/>
        <v> </v>
      </c>
    </row>
    <row r="141" spans="1:13" ht="30">
      <c r="A141" s="6"/>
      <c r="B141" s="7" t="s">
        <v>173</v>
      </c>
      <c r="C141" s="6" t="s">
        <v>162</v>
      </c>
      <c r="D141" s="6" t="s">
        <v>176</v>
      </c>
      <c r="E141" s="6"/>
      <c r="F141" s="6"/>
      <c r="G141" s="6">
        <f t="shared" si="7"/>
        <v>0</v>
      </c>
      <c r="H141" s="6"/>
      <c r="I141" s="6"/>
      <c r="J141" s="6">
        <f t="shared" si="8"/>
        <v>0</v>
      </c>
      <c r="K141" s="6">
        <v>5</v>
      </c>
      <c r="L141" s="6"/>
      <c r="M141" s="6">
        <f t="shared" si="9"/>
        <v>5</v>
      </c>
    </row>
    <row r="142" spans="1:13" ht="45">
      <c r="A142" s="6"/>
      <c r="B142" s="7" t="s">
        <v>181</v>
      </c>
      <c r="C142" s="6" t="s">
        <v>162</v>
      </c>
      <c r="D142" s="6" t="s">
        <v>185</v>
      </c>
      <c r="E142" s="6"/>
      <c r="F142" s="6"/>
      <c r="G142" s="6">
        <v>0</v>
      </c>
      <c r="H142" s="6"/>
      <c r="I142" s="6"/>
      <c r="J142" s="6">
        <v>0</v>
      </c>
      <c r="K142" s="6">
        <v>78</v>
      </c>
      <c r="L142" s="6"/>
      <c r="M142" s="6">
        <f t="shared" si="9"/>
        <v>78</v>
      </c>
    </row>
    <row r="143" spans="1:13" ht="63.75" customHeight="1">
      <c r="A143" s="6"/>
      <c r="B143" s="7" t="s">
        <v>183</v>
      </c>
      <c r="C143" s="6" t="s">
        <v>162</v>
      </c>
      <c r="D143" s="61" t="s">
        <v>184</v>
      </c>
      <c r="E143" s="6"/>
      <c r="F143" s="6"/>
      <c r="G143" s="6">
        <f t="shared" si="7"/>
        <v>0</v>
      </c>
      <c r="H143" s="6"/>
      <c r="I143" s="6"/>
      <c r="J143" s="6">
        <f t="shared" si="8"/>
        <v>0</v>
      </c>
      <c r="K143" s="6">
        <v>60</v>
      </c>
      <c r="L143" s="6"/>
      <c r="M143" s="6">
        <f t="shared" si="9"/>
        <v>60</v>
      </c>
    </row>
    <row r="144" spans="1:13" ht="30">
      <c r="A144" s="6" t="s">
        <v>11</v>
      </c>
      <c r="B144" s="7" t="s">
        <v>182</v>
      </c>
      <c r="C144" s="6" t="s">
        <v>162</v>
      </c>
      <c r="D144" s="6" t="s">
        <v>177</v>
      </c>
      <c r="E144" s="6"/>
      <c r="F144" s="6" t="s">
        <v>11</v>
      </c>
      <c r="G144" s="6">
        <f t="shared" si="7"/>
        <v>0</v>
      </c>
      <c r="H144" s="6"/>
      <c r="I144" s="6" t="s">
        <v>11</v>
      </c>
      <c r="J144" s="6">
        <f t="shared" si="8"/>
        <v>0</v>
      </c>
      <c r="K144" s="6">
        <v>135</v>
      </c>
      <c r="L144" s="6" t="s">
        <v>11</v>
      </c>
      <c r="M144" s="6">
        <f t="shared" si="9"/>
        <v>135</v>
      </c>
    </row>
    <row r="145" spans="1:13" ht="15">
      <c r="A145" s="6">
        <v>3</v>
      </c>
      <c r="B145" s="46" t="s">
        <v>27</v>
      </c>
      <c r="C145" s="6" t="s">
        <v>11</v>
      </c>
      <c r="D145" s="6"/>
      <c r="E145" s="6"/>
      <c r="F145" s="6" t="s">
        <v>11</v>
      </c>
      <c r="G145" s="6">
        <f t="shared" si="7"/>
        <v>0</v>
      </c>
      <c r="H145" s="6" t="s">
        <v>11</v>
      </c>
      <c r="I145" s="6" t="s">
        <v>11</v>
      </c>
      <c r="J145" s="6" t="str">
        <f t="shared" si="8"/>
        <v> </v>
      </c>
      <c r="K145" s="6" t="s">
        <v>11</v>
      </c>
      <c r="L145" s="6" t="s">
        <v>11</v>
      </c>
      <c r="M145" s="6" t="str">
        <f t="shared" si="9"/>
        <v> </v>
      </c>
    </row>
    <row r="146" spans="1:13" ht="63">
      <c r="A146" s="6"/>
      <c r="B146" s="62" t="s">
        <v>186</v>
      </c>
      <c r="C146" s="61" t="s">
        <v>161</v>
      </c>
      <c r="D146" s="61" t="s">
        <v>188</v>
      </c>
      <c r="E146" s="35"/>
      <c r="F146" s="6"/>
      <c r="G146" s="35">
        <f t="shared" si="7"/>
        <v>0</v>
      </c>
      <c r="H146" s="35"/>
      <c r="I146" s="6"/>
      <c r="J146" s="35">
        <f t="shared" si="8"/>
        <v>0</v>
      </c>
      <c r="K146" s="35">
        <v>20</v>
      </c>
      <c r="L146" s="35"/>
      <c r="M146" s="35">
        <f t="shared" si="9"/>
        <v>20</v>
      </c>
    </row>
    <row r="147" spans="1:13" ht="47.25">
      <c r="A147" s="6" t="s">
        <v>11</v>
      </c>
      <c r="B147" s="62" t="s">
        <v>187</v>
      </c>
      <c r="C147" s="61" t="s">
        <v>161</v>
      </c>
      <c r="D147" s="61" t="s">
        <v>174</v>
      </c>
      <c r="E147" s="34"/>
      <c r="F147" s="34" t="s">
        <v>11</v>
      </c>
      <c r="G147" s="34">
        <f t="shared" si="7"/>
        <v>0</v>
      </c>
      <c r="H147" s="34"/>
      <c r="I147" s="34" t="s">
        <v>11</v>
      </c>
      <c r="J147" s="34">
        <f t="shared" si="8"/>
        <v>0</v>
      </c>
      <c r="K147" s="35">
        <v>45</v>
      </c>
      <c r="L147" s="34" t="s">
        <v>11</v>
      </c>
      <c r="M147" s="35">
        <f t="shared" si="9"/>
        <v>45</v>
      </c>
    </row>
    <row r="149" spans="1:10" ht="15" customHeight="1">
      <c r="A149" s="83" t="s">
        <v>110</v>
      </c>
      <c r="B149" s="83"/>
      <c r="C149" s="83"/>
      <c r="D149" s="83"/>
      <c r="E149" s="83"/>
      <c r="F149" s="83"/>
      <c r="G149" s="83"/>
      <c r="H149" s="83"/>
      <c r="I149" s="83"/>
      <c r="J149" s="83"/>
    </row>
    <row r="150" ht="15">
      <c r="J150" s="27" t="s">
        <v>5</v>
      </c>
    </row>
    <row r="151" spans="1:10" ht="15">
      <c r="A151" s="85" t="s">
        <v>20</v>
      </c>
      <c r="B151" s="85" t="s">
        <v>22</v>
      </c>
      <c r="C151" s="85" t="s">
        <v>23</v>
      </c>
      <c r="D151" s="85" t="s">
        <v>24</v>
      </c>
      <c r="E151" s="85" t="s">
        <v>85</v>
      </c>
      <c r="F151" s="85"/>
      <c r="G151" s="85"/>
      <c r="H151" s="85" t="s">
        <v>104</v>
      </c>
      <c r="I151" s="85"/>
      <c r="J151" s="85"/>
    </row>
    <row r="152" spans="1:10" ht="41.25" customHeight="1">
      <c r="A152" s="85"/>
      <c r="B152" s="85"/>
      <c r="C152" s="85"/>
      <c r="D152" s="85"/>
      <c r="E152" s="6" t="s">
        <v>8</v>
      </c>
      <c r="F152" s="6" t="s">
        <v>9</v>
      </c>
      <c r="G152" s="6" t="s">
        <v>59</v>
      </c>
      <c r="H152" s="6" t="s">
        <v>8</v>
      </c>
      <c r="I152" s="6" t="s">
        <v>9</v>
      </c>
      <c r="J152" s="6" t="s">
        <v>60</v>
      </c>
    </row>
    <row r="153" spans="1:10" ht="15">
      <c r="A153" s="6">
        <v>1</v>
      </c>
      <c r="B153" s="6">
        <v>2</v>
      </c>
      <c r="C153" s="6">
        <v>3</v>
      </c>
      <c r="D153" s="6">
        <v>4</v>
      </c>
      <c r="E153" s="6">
        <v>5</v>
      </c>
      <c r="F153" s="6">
        <v>6</v>
      </c>
      <c r="G153" s="6">
        <v>7</v>
      </c>
      <c r="H153" s="6">
        <v>8</v>
      </c>
      <c r="I153" s="6">
        <v>9</v>
      </c>
      <c r="J153" s="6">
        <v>10</v>
      </c>
    </row>
    <row r="154" spans="1:10" ht="15">
      <c r="A154" s="6">
        <v>1</v>
      </c>
      <c r="B154" s="46" t="s">
        <v>25</v>
      </c>
      <c r="C154" s="7" t="s">
        <v>11</v>
      </c>
      <c r="D154" s="7" t="s">
        <v>11</v>
      </c>
      <c r="E154" s="7" t="s">
        <v>11</v>
      </c>
      <c r="F154" s="7" t="s">
        <v>11</v>
      </c>
      <c r="G154" s="7" t="s">
        <v>11</v>
      </c>
      <c r="H154" s="7" t="s">
        <v>11</v>
      </c>
      <c r="I154" s="7" t="s">
        <v>11</v>
      </c>
      <c r="J154" s="7" t="s">
        <v>11</v>
      </c>
    </row>
    <row r="155" spans="1:10" ht="31.5">
      <c r="A155" s="6"/>
      <c r="B155" s="48" t="s">
        <v>171</v>
      </c>
      <c r="C155" s="6" t="s">
        <v>163</v>
      </c>
      <c r="D155" s="6" t="s">
        <v>174</v>
      </c>
      <c r="E155" s="6">
        <v>1</v>
      </c>
      <c r="F155" s="6"/>
      <c r="G155" s="6">
        <f>E155</f>
        <v>1</v>
      </c>
      <c r="H155" s="6">
        <f aca="true" t="shared" si="10" ref="H155:H163">G155</f>
        <v>1</v>
      </c>
      <c r="I155" s="7"/>
      <c r="J155" s="6">
        <f aca="true" t="shared" si="11" ref="J155:J164">H155</f>
        <v>1</v>
      </c>
    </row>
    <row r="156" spans="1:10" ht="39" customHeight="1">
      <c r="A156" s="6" t="s">
        <v>11</v>
      </c>
      <c r="B156" s="48" t="s">
        <v>172</v>
      </c>
      <c r="C156" s="6" t="s">
        <v>163</v>
      </c>
      <c r="D156" s="6" t="s">
        <v>175</v>
      </c>
      <c r="E156" s="6">
        <v>3</v>
      </c>
      <c r="F156" s="6"/>
      <c r="G156" s="6">
        <f aca="true" t="shared" si="12" ref="G156:G164">E156</f>
        <v>3</v>
      </c>
      <c r="H156" s="6">
        <f t="shared" si="10"/>
        <v>3</v>
      </c>
      <c r="I156" s="7" t="s">
        <v>11</v>
      </c>
      <c r="J156" s="6">
        <f t="shared" si="11"/>
        <v>3</v>
      </c>
    </row>
    <row r="157" spans="1:10" ht="15">
      <c r="A157" s="6">
        <v>2</v>
      </c>
      <c r="B157" s="46" t="s">
        <v>26</v>
      </c>
      <c r="C157" s="7" t="s">
        <v>11</v>
      </c>
      <c r="D157" s="6"/>
      <c r="E157" s="6" t="s">
        <v>11</v>
      </c>
      <c r="F157" s="6" t="s">
        <v>11</v>
      </c>
      <c r="G157" s="6" t="str">
        <f t="shared" si="12"/>
        <v> </v>
      </c>
      <c r="H157" s="6" t="str">
        <f t="shared" si="10"/>
        <v> </v>
      </c>
      <c r="I157" s="7" t="s">
        <v>11</v>
      </c>
      <c r="J157" s="6" t="str">
        <f t="shared" si="11"/>
        <v> </v>
      </c>
    </row>
    <row r="158" spans="1:10" ht="30">
      <c r="A158" s="7"/>
      <c r="B158" s="7" t="s">
        <v>173</v>
      </c>
      <c r="C158" s="6" t="s">
        <v>161</v>
      </c>
      <c r="D158" s="6" t="s">
        <v>176</v>
      </c>
      <c r="E158" s="6">
        <v>5</v>
      </c>
      <c r="F158" s="6"/>
      <c r="G158" s="6">
        <f t="shared" si="12"/>
        <v>5</v>
      </c>
      <c r="H158" s="6">
        <f t="shared" si="10"/>
        <v>5</v>
      </c>
      <c r="I158" s="7"/>
      <c r="J158" s="6">
        <f t="shared" si="11"/>
        <v>5</v>
      </c>
    </row>
    <row r="159" spans="1:10" ht="45.75" customHeight="1">
      <c r="A159" s="7"/>
      <c r="B159" s="7" t="s">
        <v>181</v>
      </c>
      <c r="C159" s="6" t="s">
        <v>161</v>
      </c>
      <c r="D159" s="6" t="s">
        <v>185</v>
      </c>
      <c r="E159" s="6">
        <v>78</v>
      </c>
      <c r="F159" s="6"/>
      <c r="G159" s="6">
        <f t="shared" si="12"/>
        <v>78</v>
      </c>
      <c r="H159" s="6">
        <f t="shared" si="10"/>
        <v>78</v>
      </c>
      <c r="I159" s="7"/>
      <c r="J159" s="6">
        <f t="shared" si="11"/>
        <v>78</v>
      </c>
    </row>
    <row r="160" spans="1:10" ht="61.5" customHeight="1">
      <c r="A160" s="7"/>
      <c r="B160" s="7" t="s">
        <v>183</v>
      </c>
      <c r="C160" s="6"/>
      <c r="D160" s="61" t="s">
        <v>184</v>
      </c>
      <c r="E160" s="6">
        <v>60</v>
      </c>
      <c r="F160" s="6"/>
      <c r="G160" s="6">
        <f t="shared" si="12"/>
        <v>60</v>
      </c>
      <c r="H160" s="6">
        <f t="shared" si="10"/>
        <v>60</v>
      </c>
      <c r="I160" s="7"/>
      <c r="J160" s="6">
        <f t="shared" si="11"/>
        <v>60</v>
      </c>
    </row>
    <row r="161" spans="1:10" ht="34.5" customHeight="1">
      <c r="A161" s="7" t="s">
        <v>11</v>
      </c>
      <c r="B161" s="7" t="s">
        <v>182</v>
      </c>
      <c r="C161" s="6" t="s">
        <v>161</v>
      </c>
      <c r="D161" s="6" t="s">
        <v>177</v>
      </c>
      <c r="E161" s="6">
        <v>135</v>
      </c>
      <c r="F161" s="6" t="s">
        <v>11</v>
      </c>
      <c r="G161" s="6">
        <f t="shared" si="12"/>
        <v>135</v>
      </c>
      <c r="H161" s="6">
        <f t="shared" si="10"/>
        <v>135</v>
      </c>
      <c r="I161" s="7" t="s">
        <v>11</v>
      </c>
      <c r="J161" s="6">
        <f t="shared" si="11"/>
        <v>135</v>
      </c>
    </row>
    <row r="162" spans="1:10" ht="15">
      <c r="A162" s="6">
        <v>3</v>
      </c>
      <c r="B162" s="46" t="s">
        <v>27</v>
      </c>
      <c r="C162" s="7" t="s">
        <v>11</v>
      </c>
      <c r="D162" s="6"/>
      <c r="E162" s="6" t="s">
        <v>11</v>
      </c>
      <c r="F162" s="6" t="s">
        <v>11</v>
      </c>
      <c r="G162" s="6" t="str">
        <f t="shared" si="12"/>
        <v> </v>
      </c>
      <c r="H162" s="6" t="str">
        <f t="shared" si="10"/>
        <v> </v>
      </c>
      <c r="I162" s="7" t="s">
        <v>11</v>
      </c>
      <c r="J162" s="6" t="str">
        <f t="shared" si="11"/>
        <v> </v>
      </c>
    </row>
    <row r="163" spans="1:10" ht="63">
      <c r="A163" s="6"/>
      <c r="B163" s="62" t="s">
        <v>186</v>
      </c>
      <c r="C163" s="6" t="s">
        <v>161</v>
      </c>
      <c r="D163" s="6" t="s">
        <v>178</v>
      </c>
      <c r="E163" s="35">
        <v>20</v>
      </c>
      <c r="F163" s="35"/>
      <c r="G163" s="35">
        <f t="shared" si="12"/>
        <v>20</v>
      </c>
      <c r="H163" s="35">
        <f t="shared" si="10"/>
        <v>20</v>
      </c>
      <c r="I163" s="7"/>
      <c r="J163" s="35">
        <f t="shared" si="11"/>
        <v>20</v>
      </c>
    </row>
    <row r="164" spans="1:10" ht="47.25">
      <c r="A164" s="6" t="s">
        <v>11</v>
      </c>
      <c r="B164" s="62" t="s">
        <v>187</v>
      </c>
      <c r="C164" s="6" t="s">
        <v>161</v>
      </c>
      <c r="D164" s="6" t="s">
        <v>178</v>
      </c>
      <c r="E164" s="35">
        <v>45</v>
      </c>
      <c r="F164" s="34" t="s">
        <v>11</v>
      </c>
      <c r="G164" s="35">
        <f t="shared" si="12"/>
        <v>45</v>
      </c>
      <c r="H164" s="35">
        <v>45</v>
      </c>
      <c r="I164" s="63" t="s">
        <v>11</v>
      </c>
      <c r="J164" s="35">
        <f t="shared" si="11"/>
        <v>45</v>
      </c>
    </row>
    <row r="166" spans="1:11" ht="15" customHeight="1">
      <c r="A166" s="83" t="s">
        <v>28</v>
      </c>
      <c r="B166" s="83"/>
      <c r="C166" s="83"/>
      <c r="D166" s="83"/>
      <c r="E166" s="83"/>
      <c r="F166" s="83"/>
      <c r="G166" s="83"/>
      <c r="H166" s="83"/>
      <c r="I166" s="83"/>
      <c r="J166" s="83"/>
      <c r="K166" s="83"/>
    </row>
    <row r="167" spans="11:15" ht="15">
      <c r="K167" s="30"/>
      <c r="L167" s="24" t="s">
        <v>90</v>
      </c>
      <c r="N167" s="96"/>
      <c r="O167" s="96"/>
    </row>
    <row r="168" spans="1:12" ht="15" customHeight="1">
      <c r="A168" s="97" t="s">
        <v>7</v>
      </c>
      <c r="B168" s="98"/>
      <c r="C168" s="71" t="s">
        <v>96</v>
      </c>
      <c r="D168" s="72"/>
      <c r="E168" s="71" t="s">
        <v>97</v>
      </c>
      <c r="F168" s="72"/>
      <c r="G168" s="71" t="s">
        <v>98</v>
      </c>
      <c r="H168" s="72"/>
      <c r="I168" s="71" t="s">
        <v>85</v>
      </c>
      <c r="J168" s="72"/>
      <c r="K168" s="71" t="s">
        <v>104</v>
      </c>
      <c r="L168" s="72"/>
    </row>
    <row r="169" spans="1:12" ht="30">
      <c r="A169" s="99"/>
      <c r="B169" s="100"/>
      <c r="C169" s="6" t="s">
        <v>8</v>
      </c>
      <c r="D169" s="6" t="s">
        <v>9</v>
      </c>
      <c r="E169" s="6" t="s">
        <v>8</v>
      </c>
      <c r="F169" s="6" t="s">
        <v>9</v>
      </c>
      <c r="G169" s="6" t="s">
        <v>8</v>
      </c>
      <c r="H169" s="6" t="s">
        <v>9</v>
      </c>
      <c r="I169" s="6" t="s">
        <v>8</v>
      </c>
      <c r="J169" s="6" t="s">
        <v>9</v>
      </c>
      <c r="K169" s="6" t="s">
        <v>8</v>
      </c>
      <c r="L169" s="6" t="s">
        <v>9</v>
      </c>
    </row>
    <row r="170" spans="1:12" ht="15">
      <c r="A170" s="71">
        <v>1</v>
      </c>
      <c r="B170" s="72"/>
      <c r="C170" s="6">
        <v>2</v>
      </c>
      <c r="D170" s="6">
        <v>3</v>
      </c>
      <c r="E170" s="6">
        <v>4</v>
      </c>
      <c r="F170" s="6">
        <v>5</v>
      </c>
      <c r="G170" s="6">
        <v>6</v>
      </c>
      <c r="H170" s="6">
        <v>7</v>
      </c>
      <c r="I170" s="6">
        <v>8</v>
      </c>
      <c r="J170" s="6">
        <v>9</v>
      </c>
      <c r="K170" s="6">
        <v>10</v>
      </c>
      <c r="L170" s="6">
        <v>11</v>
      </c>
    </row>
    <row r="171" spans="1:12" ht="15">
      <c r="A171" s="94" t="s">
        <v>156</v>
      </c>
      <c r="B171" s="95"/>
      <c r="C171" s="6"/>
      <c r="D171" s="35">
        <f aca="true" t="shared" si="13" ref="D171:L171">D172</f>
        <v>0</v>
      </c>
      <c r="E171" s="6">
        <f t="shared" si="13"/>
        <v>0</v>
      </c>
      <c r="F171" s="6">
        <f t="shared" si="13"/>
        <v>0</v>
      </c>
      <c r="G171" s="6">
        <f t="shared" si="13"/>
        <v>201408</v>
      </c>
      <c r="H171" s="6">
        <f t="shared" si="13"/>
        <v>0</v>
      </c>
      <c r="I171" s="6">
        <f t="shared" si="13"/>
        <v>223462</v>
      </c>
      <c r="J171" s="6">
        <f t="shared" si="13"/>
        <v>0</v>
      </c>
      <c r="K171" s="6">
        <f t="shared" si="13"/>
        <v>239329</v>
      </c>
      <c r="L171" s="6">
        <f t="shared" si="13"/>
        <v>0</v>
      </c>
    </row>
    <row r="172" spans="1:12" ht="15">
      <c r="A172" s="71" t="s">
        <v>148</v>
      </c>
      <c r="B172" s="72"/>
      <c r="C172" s="6"/>
      <c r="D172" s="35">
        <f>D60</f>
        <v>0</v>
      </c>
      <c r="E172" s="6"/>
      <c r="F172" s="6">
        <f>H60</f>
        <v>0</v>
      </c>
      <c r="G172" s="6">
        <f>(9718+10530)*6+(6660*12)</f>
        <v>201408</v>
      </c>
      <c r="H172" s="6"/>
      <c r="I172" s="6">
        <v>223462</v>
      </c>
      <c r="J172" s="6"/>
      <c r="K172" s="6">
        <v>239329</v>
      </c>
      <c r="L172" s="6"/>
    </row>
    <row r="173" spans="1:12" ht="15">
      <c r="A173" s="94" t="s">
        <v>149</v>
      </c>
      <c r="B173" s="95"/>
      <c r="C173" s="6"/>
      <c r="D173" s="6"/>
      <c r="E173" s="6">
        <f>E174</f>
        <v>0</v>
      </c>
      <c r="F173" s="6"/>
      <c r="G173" s="6">
        <f>G174</f>
        <v>100704</v>
      </c>
      <c r="H173" s="6"/>
      <c r="I173" s="6">
        <f>I174</f>
        <v>111731</v>
      </c>
      <c r="J173" s="6"/>
      <c r="K173" s="6">
        <f>K174</f>
        <v>119664</v>
      </c>
      <c r="L173" s="6"/>
    </row>
    <row r="174" spans="1:12" ht="15">
      <c r="A174" s="71" t="s">
        <v>150</v>
      </c>
      <c r="B174" s="72"/>
      <c r="C174" s="6"/>
      <c r="D174" s="6"/>
      <c r="E174" s="6"/>
      <c r="F174" s="6"/>
      <c r="G174" s="6">
        <f>((4859+5265)*6)+(3330*12)</f>
        <v>100704</v>
      </c>
      <c r="H174" s="6"/>
      <c r="I174" s="6">
        <v>111731</v>
      </c>
      <c r="J174" s="6"/>
      <c r="K174" s="6">
        <v>119664</v>
      </c>
      <c r="L174" s="6"/>
    </row>
    <row r="175" spans="1:12" ht="15">
      <c r="A175" s="94" t="s">
        <v>151</v>
      </c>
      <c r="B175" s="95"/>
      <c r="C175" s="6"/>
      <c r="D175" s="6"/>
      <c r="E175" s="6"/>
      <c r="F175" s="6"/>
      <c r="G175" s="6">
        <f>((4859+5265))*6+(3330*12)+17190</f>
        <v>117894</v>
      </c>
      <c r="H175" s="6"/>
      <c r="I175" s="6">
        <v>130803</v>
      </c>
      <c r="J175" s="6"/>
      <c r="K175" s="6">
        <v>140090</v>
      </c>
      <c r="L175" s="6"/>
    </row>
    <row r="176" spans="1:12" ht="15">
      <c r="A176" s="94" t="s">
        <v>152</v>
      </c>
      <c r="B176" s="95"/>
      <c r="C176" s="6"/>
      <c r="D176" s="6"/>
      <c r="E176" s="34"/>
      <c r="F176" s="6"/>
      <c r="G176" s="6">
        <f>G178+G179+G180</f>
        <v>17190</v>
      </c>
      <c r="H176" s="6"/>
      <c r="I176" s="6">
        <v>19073</v>
      </c>
      <c r="J176" s="6"/>
      <c r="K176" s="6">
        <f>K178+K179+K180+K181</f>
        <v>20426</v>
      </c>
      <c r="L176" s="6"/>
    </row>
    <row r="177" spans="1:12" ht="15">
      <c r="A177" s="71" t="s">
        <v>153</v>
      </c>
      <c r="B177" s="72"/>
      <c r="C177" s="6"/>
      <c r="D177" s="6"/>
      <c r="E177" s="6"/>
      <c r="F177" s="6"/>
      <c r="G177" s="6"/>
      <c r="H177" s="6"/>
      <c r="I177" s="6"/>
      <c r="J177" s="6"/>
      <c r="K177" s="6"/>
      <c r="L177" s="6"/>
    </row>
    <row r="178" spans="1:12" ht="15">
      <c r="A178" s="71" t="s">
        <v>154</v>
      </c>
      <c r="B178" s="72"/>
      <c r="C178" s="6"/>
      <c r="D178" s="6"/>
      <c r="E178" s="6"/>
      <c r="F178" s="6"/>
      <c r="G178" s="6"/>
      <c r="H178" s="6"/>
      <c r="I178" s="6"/>
      <c r="J178" s="6"/>
      <c r="K178" s="6"/>
      <c r="L178" s="6"/>
    </row>
    <row r="179" spans="1:12" ht="15">
      <c r="A179" s="71" t="s">
        <v>157</v>
      </c>
      <c r="B179" s="72"/>
      <c r="C179" s="6"/>
      <c r="D179" s="6"/>
      <c r="E179" s="34"/>
      <c r="F179" s="6"/>
      <c r="G179" s="6">
        <v>17190</v>
      </c>
      <c r="H179" s="6"/>
      <c r="I179" s="6">
        <v>19073</v>
      </c>
      <c r="J179" s="6"/>
      <c r="K179" s="6">
        <v>20426</v>
      </c>
      <c r="L179" s="6"/>
    </row>
    <row r="180" spans="1:12" ht="15">
      <c r="A180" s="71" t="s">
        <v>155</v>
      </c>
      <c r="B180" s="72"/>
      <c r="C180" s="6"/>
      <c r="D180" s="6"/>
      <c r="E180" s="34"/>
      <c r="F180" s="6"/>
      <c r="G180" s="6"/>
      <c r="H180" s="6"/>
      <c r="I180" s="6"/>
      <c r="J180" s="6"/>
      <c r="K180" s="6"/>
      <c r="L180" s="6"/>
    </row>
    <row r="181" spans="1:12" ht="15">
      <c r="A181" s="71" t="s">
        <v>158</v>
      </c>
      <c r="B181" s="72"/>
      <c r="C181" s="6"/>
      <c r="D181" s="6" t="s">
        <v>11</v>
      </c>
      <c r="E181" s="34"/>
      <c r="F181" s="6" t="s">
        <v>11</v>
      </c>
      <c r="H181" s="6" t="s">
        <v>11</v>
      </c>
      <c r="I181" s="6"/>
      <c r="J181" s="6" t="s">
        <v>11</v>
      </c>
      <c r="K181" s="6"/>
      <c r="L181" s="6" t="s">
        <v>11</v>
      </c>
    </row>
    <row r="182" spans="1:12" ht="15">
      <c r="A182" s="71" t="s">
        <v>159</v>
      </c>
      <c r="B182" s="72"/>
      <c r="C182" s="6"/>
      <c r="D182" s="35"/>
      <c r="E182" s="34" t="s">
        <v>11</v>
      </c>
      <c r="F182" s="6"/>
      <c r="G182" s="6" t="s">
        <v>11</v>
      </c>
      <c r="H182" s="6"/>
      <c r="I182" s="6" t="s">
        <v>11</v>
      </c>
      <c r="J182" s="6"/>
      <c r="K182" s="6" t="s">
        <v>11</v>
      </c>
      <c r="L182" s="6"/>
    </row>
    <row r="183" spans="1:12" ht="15">
      <c r="A183" s="71" t="s">
        <v>15</v>
      </c>
      <c r="B183" s="72"/>
      <c r="C183" s="6">
        <f>C171+C173+C176</f>
        <v>0</v>
      </c>
      <c r="D183" s="35">
        <f>D172</f>
        <v>0</v>
      </c>
      <c r="E183" s="34">
        <f>E176+E175+E173+E171+E181</f>
        <v>0</v>
      </c>
      <c r="F183" s="6">
        <f>F171</f>
        <v>0</v>
      </c>
      <c r="G183" s="6">
        <f>G176+G175+G173+G171</f>
        <v>437196</v>
      </c>
      <c r="H183" s="6">
        <f>H171</f>
        <v>0</v>
      </c>
      <c r="I183" s="6">
        <f>I176+I175+I173+I171</f>
        <v>485069</v>
      </c>
      <c r="J183" s="6">
        <f>J171</f>
        <v>0</v>
      </c>
      <c r="K183" s="6">
        <f>K176+K175+K173+K171</f>
        <v>519509</v>
      </c>
      <c r="L183" s="6">
        <f>L171</f>
        <v>0</v>
      </c>
    </row>
    <row r="184" spans="1:12" ht="23.25" customHeight="1">
      <c r="A184" s="93" t="s">
        <v>29</v>
      </c>
      <c r="B184" s="72"/>
      <c r="C184" s="6" t="s">
        <v>13</v>
      </c>
      <c r="D184" s="6" t="s">
        <v>11</v>
      </c>
      <c r="E184" s="6" t="s">
        <v>13</v>
      </c>
      <c r="F184" s="34"/>
      <c r="G184" s="6" t="s">
        <v>13</v>
      </c>
      <c r="H184" s="6" t="s">
        <v>11</v>
      </c>
      <c r="I184" s="6" t="s">
        <v>11</v>
      </c>
      <c r="J184" s="6" t="s">
        <v>11</v>
      </c>
      <c r="K184" s="6" t="s">
        <v>13</v>
      </c>
      <c r="L184" s="6" t="s">
        <v>11</v>
      </c>
    </row>
    <row r="186" spans="1:16" ht="15" customHeight="1">
      <c r="A186" s="83" t="s">
        <v>30</v>
      </c>
      <c r="B186" s="83"/>
      <c r="C186" s="83"/>
      <c r="D186" s="83"/>
      <c r="E186" s="83"/>
      <c r="F186" s="83"/>
      <c r="G186" s="83"/>
      <c r="H186" s="83"/>
      <c r="I186" s="83"/>
      <c r="J186" s="83"/>
      <c r="K186" s="83"/>
      <c r="L186" s="83"/>
      <c r="M186" s="83"/>
      <c r="N186" s="83"/>
      <c r="O186" s="83"/>
      <c r="P186" s="83"/>
    </row>
    <row r="188" spans="1:16" ht="15">
      <c r="A188" s="85" t="s">
        <v>58</v>
      </c>
      <c r="B188" s="85" t="s">
        <v>31</v>
      </c>
      <c r="C188" s="85" t="s">
        <v>96</v>
      </c>
      <c r="D188" s="85"/>
      <c r="E188" s="85"/>
      <c r="F188" s="85"/>
      <c r="G188" s="85" t="s">
        <v>111</v>
      </c>
      <c r="H188" s="85"/>
      <c r="I188" s="85"/>
      <c r="J188" s="85"/>
      <c r="K188" s="85" t="s">
        <v>87</v>
      </c>
      <c r="L188" s="85"/>
      <c r="M188" s="85" t="s">
        <v>88</v>
      </c>
      <c r="N188" s="85"/>
      <c r="O188" s="85" t="s">
        <v>112</v>
      </c>
      <c r="P188" s="85"/>
    </row>
    <row r="189" spans="1:16" ht="30.75" customHeight="1">
      <c r="A189" s="85"/>
      <c r="B189" s="85"/>
      <c r="C189" s="85" t="s">
        <v>8</v>
      </c>
      <c r="D189" s="85"/>
      <c r="E189" s="85" t="s">
        <v>9</v>
      </c>
      <c r="F189" s="85"/>
      <c r="G189" s="85" t="s">
        <v>8</v>
      </c>
      <c r="H189" s="85"/>
      <c r="I189" s="85" t="s">
        <v>9</v>
      </c>
      <c r="J189" s="85"/>
      <c r="K189" s="85" t="s">
        <v>8</v>
      </c>
      <c r="L189" s="85" t="s">
        <v>9</v>
      </c>
      <c r="M189" s="85" t="s">
        <v>8</v>
      </c>
      <c r="N189" s="85" t="s">
        <v>9</v>
      </c>
      <c r="O189" s="85" t="s">
        <v>8</v>
      </c>
      <c r="P189" s="85" t="s">
        <v>9</v>
      </c>
    </row>
    <row r="190" spans="1:16" ht="25.5">
      <c r="A190" s="85"/>
      <c r="B190" s="85"/>
      <c r="C190" s="20" t="s">
        <v>61</v>
      </c>
      <c r="D190" s="20" t="s">
        <v>62</v>
      </c>
      <c r="E190" s="20" t="s">
        <v>61</v>
      </c>
      <c r="F190" s="20" t="s">
        <v>62</v>
      </c>
      <c r="G190" s="20" t="s">
        <v>61</v>
      </c>
      <c r="H190" s="20" t="s">
        <v>62</v>
      </c>
      <c r="I190" s="20" t="s">
        <v>61</v>
      </c>
      <c r="J190" s="20" t="s">
        <v>62</v>
      </c>
      <c r="K190" s="85"/>
      <c r="L190" s="85"/>
      <c r="M190" s="85"/>
      <c r="N190" s="85"/>
      <c r="O190" s="85"/>
      <c r="P190" s="85"/>
    </row>
    <row r="191" spans="1:16" ht="15">
      <c r="A191" s="6">
        <v>1</v>
      </c>
      <c r="B191" s="6">
        <v>2</v>
      </c>
      <c r="C191" s="6">
        <v>3</v>
      </c>
      <c r="D191" s="6">
        <v>4</v>
      </c>
      <c r="E191" s="6">
        <v>5</v>
      </c>
      <c r="F191" s="6">
        <v>6</v>
      </c>
      <c r="G191" s="6">
        <v>7</v>
      </c>
      <c r="H191" s="6">
        <v>8</v>
      </c>
      <c r="I191" s="6">
        <v>9</v>
      </c>
      <c r="J191" s="6">
        <v>10</v>
      </c>
      <c r="K191" s="6">
        <v>11</v>
      </c>
      <c r="L191" s="6">
        <v>12</v>
      </c>
      <c r="M191" s="6">
        <v>13</v>
      </c>
      <c r="N191" s="6">
        <v>14</v>
      </c>
      <c r="O191" s="6">
        <v>15</v>
      </c>
      <c r="P191" s="6">
        <v>16</v>
      </c>
    </row>
    <row r="192" spans="1:16" s="42" customFormat="1" ht="15">
      <c r="A192" s="41"/>
      <c r="B192" s="44" t="s">
        <v>160</v>
      </c>
      <c r="C192" s="41"/>
      <c r="D192" s="41"/>
      <c r="E192" s="41"/>
      <c r="F192" s="41"/>
      <c r="G192" s="41"/>
      <c r="H192" s="41"/>
      <c r="I192" s="41"/>
      <c r="J192" s="41"/>
      <c r="K192" s="41">
        <v>3</v>
      </c>
      <c r="L192" s="41"/>
      <c r="M192" s="41">
        <v>3</v>
      </c>
      <c r="N192" s="41"/>
      <c r="O192" s="41">
        <v>3</v>
      </c>
      <c r="P192" s="41">
        <v>3</v>
      </c>
    </row>
    <row r="193" spans="1:16" s="42" customFormat="1" ht="15">
      <c r="A193" s="41" t="s">
        <v>11</v>
      </c>
      <c r="B193" s="41" t="s">
        <v>15</v>
      </c>
      <c r="C193" s="41">
        <v>0</v>
      </c>
      <c r="D193" s="41"/>
      <c r="E193" s="41">
        <v>0</v>
      </c>
      <c r="F193" s="41" t="s">
        <v>11</v>
      </c>
      <c r="G193" s="41">
        <v>0</v>
      </c>
      <c r="H193" s="41" t="s">
        <v>11</v>
      </c>
      <c r="I193" s="41">
        <v>0</v>
      </c>
      <c r="J193" s="33" t="s">
        <v>11</v>
      </c>
      <c r="K193" s="41">
        <v>3</v>
      </c>
      <c r="L193" s="33" t="s">
        <v>11</v>
      </c>
      <c r="M193" s="41">
        <v>3</v>
      </c>
      <c r="N193" s="33"/>
      <c r="O193" s="41">
        <v>3</v>
      </c>
      <c r="P193" s="41">
        <v>3</v>
      </c>
    </row>
    <row r="194" spans="1:16" s="42" customFormat="1" ht="45">
      <c r="A194" s="41" t="s">
        <v>11</v>
      </c>
      <c r="B194" s="6" t="s">
        <v>32</v>
      </c>
      <c r="C194" s="41">
        <v>0</v>
      </c>
      <c r="D194" s="41"/>
      <c r="E194" s="41" t="s">
        <v>11</v>
      </c>
      <c r="F194" s="41" t="s">
        <v>11</v>
      </c>
      <c r="G194" s="41"/>
      <c r="H194" s="41" t="s">
        <v>11</v>
      </c>
      <c r="I194" s="41" t="s">
        <v>11</v>
      </c>
      <c r="J194" s="41" t="s">
        <v>11</v>
      </c>
      <c r="K194" s="41"/>
      <c r="L194" s="41" t="s">
        <v>11</v>
      </c>
      <c r="M194" s="41"/>
      <c r="N194" s="41" t="s">
        <v>11</v>
      </c>
      <c r="O194" s="41"/>
      <c r="P194" s="41" t="s">
        <v>11</v>
      </c>
    </row>
    <row r="195" spans="1:16" ht="15">
      <c r="A195" s="6" t="s">
        <v>11</v>
      </c>
      <c r="B195" s="38"/>
      <c r="C195" s="6" t="s">
        <v>13</v>
      </c>
      <c r="D195" s="6" t="s">
        <v>13</v>
      </c>
      <c r="E195" s="6" t="s">
        <v>11</v>
      </c>
      <c r="F195" s="6" t="s">
        <v>11</v>
      </c>
      <c r="G195" s="6" t="s">
        <v>13</v>
      </c>
      <c r="H195" s="6" t="s">
        <v>13</v>
      </c>
      <c r="I195" s="6" t="s">
        <v>11</v>
      </c>
      <c r="J195" s="6" t="s">
        <v>11</v>
      </c>
      <c r="K195" s="6" t="s">
        <v>13</v>
      </c>
      <c r="L195" s="6" t="s">
        <v>11</v>
      </c>
      <c r="M195" s="6" t="s">
        <v>13</v>
      </c>
      <c r="N195" s="6" t="s">
        <v>11</v>
      </c>
      <c r="O195" s="6" t="s">
        <v>13</v>
      </c>
      <c r="P195" s="6" t="s">
        <v>11</v>
      </c>
    </row>
    <row r="196" ht="15">
      <c r="B196" s="4"/>
    </row>
    <row r="197" spans="1:12" ht="27" customHeight="1">
      <c r="A197" s="78" t="s">
        <v>89</v>
      </c>
      <c r="B197" s="88"/>
      <c r="C197" s="88"/>
      <c r="D197" s="88"/>
      <c r="E197" s="88"/>
      <c r="F197" s="4"/>
      <c r="G197" s="4"/>
      <c r="H197" s="4"/>
      <c r="I197" s="4"/>
      <c r="J197" s="4"/>
      <c r="K197" s="4"/>
      <c r="L197" s="4"/>
    </row>
    <row r="198" spans="1:12" ht="32.25" customHeight="1">
      <c r="A198" s="78" t="s">
        <v>113</v>
      </c>
      <c r="B198" s="79"/>
      <c r="C198" s="79"/>
      <c r="D198" s="79"/>
      <c r="E198" s="79"/>
      <c r="F198" s="4"/>
      <c r="G198" s="4"/>
      <c r="H198" s="4"/>
      <c r="I198" s="4"/>
      <c r="J198" s="4"/>
      <c r="K198" s="4"/>
      <c r="L198" s="4"/>
    </row>
    <row r="199" spans="2:15" ht="15">
      <c r="B199" s="57"/>
      <c r="L199" s="27"/>
      <c r="O199" s="27" t="s">
        <v>90</v>
      </c>
    </row>
    <row r="200" spans="1:15" ht="21.75" customHeight="1">
      <c r="A200" s="66" t="s">
        <v>20</v>
      </c>
      <c r="B200" s="89" t="s">
        <v>91</v>
      </c>
      <c r="C200" s="90"/>
      <c r="D200" s="66" t="s">
        <v>33</v>
      </c>
      <c r="E200" s="66"/>
      <c r="F200" s="66"/>
      <c r="G200" s="66" t="s">
        <v>96</v>
      </c>
      <c r="H200" s="66"/>
      <c r="I200" s="66"/>
      <c r="J200" s="73" t="s">
        <v>97</v>
      </c>
      <c r="K200" s="84"/>
      <c r="L200" s="74"/>
      <c r="M200" s="73" t="s">
        <v>98</v>
      </c>
      <c r="N200" s="84"/>
      <c r="O200" s="74"/>
    </row>
    <row r="201" spans="1:15" ht="25.5">
      <c r="A201" s="66"/>
      <c r="B201" s="91"/>
      <c r="C201" s="92"/>
      <c r="D201" s="66"/>
      <c r="E201" s="66"/>
      <c r="F201" s="66"/>
      <c r="G201" s="20" t="s">
        <v>8</v>
      </c>
      <c r="H201" s="20" t="s">
        <v>9</v>
      </c>
      <c r="I201" s="20" t="s">
        <v>126</v>
      </c>
      <c r="J201" s="20" t="s">
        <v>8</v>
      </c>
      <c r="K201" s="20" t="s">
        <v>9</v>
      </c>
      <c r="L201" s="20" t="s">
        <v>125</v>
      </c>
      <c r="M201" s="20" t="s">
        <v>8</v>
      </c>
      <c r="N201" s="20" t="s">
        <v>9</v>
      </c>
      <c r="O201" s="20" t="s">
        <v>64</v>
      </c>
    </row>
    <row r="202" spans="1:15" ht="15">
      <c r="A202" s="6">
        <v>1</v>
      </c>
      <c r="B202" s="50">
        <v>2</v>
      </c>
      <c r="C202" s="51"/>
      <c r="D202" s="85">
        <v>3</v>
      </c>
      <c r="E202" s="85"/>
      <c r="F202" s="85"/>
      <c r="G202" s="6">
        <v>4</v>
      </c>
      <c r="H202" s="6">
        <v>5</v>
      </c>
      <c r="I202" s="6">
        <v>6</v>
      </c>
      <c r="J202" s="6">
        <v>7</v>
      </c>
      <c r="K202" s="6">
        <v>8</v>
      </c>
      <c r="L202" s="6">
        <v>9</v>
      </c>
      <c r="M202" s="6">
        <v>10</v>
      </c>
      <c r="N202" s="6">
        <v>11</v>
      </c>
      <c r="O202" s="6">
        <v>12</v>
      </c>
    </row>
    <row r="203" spans="1:15" ht="15">
      <c r="A203" s="6" t="s">
        <v>11</v>
      </c>
      <c r="C203" s="51"/>
      <c r="D203" s="85" t="s">
        <v>11</v>
      </c>
      <c r="E203" s="85"/>
      <c r="F203" s="85"/>
      <c r="G203" s="7" t="s">
        <v>11</v>
      </c>
      <c r="H203" s="7" t="s">
        <v>11</v>
      </c>
      <c r="I203" s="7" t="s">
        <v>11</v>
      </c>
      <c r="J203" s="7" t="s">
        <v>11</v>
      </c>
      <c r="K203" s="7" t="s">
        <v>11</v>
      </c>
      <c r="L203" s="7" t="s">
        <v>11</v>
      </c>
      <c r="M203" s="7" t="s">
        <v>11</v>
      </c>
      <c r="N203" s="7" t="s">
        <v>11</v>
      </c>
      <c r="O203" s="7" t="s">
        <v>11</v>
      </c>
    </row>
    <row r="204" spans="1:15" ht="15">
      <c r="A204" s="6" t="s">
        <v>11</v>
      </c>
      <c r="B204" s="50" t="s">
        <v>15</v>
      </c>
      <c r="C204" s="52"/>
      <c r="D204" s="85" t="s">
        <v>11</v>
      </c>
      <c r="E204" s="85"/>
      <c r="F204" s="85"/>
      <c r="G204" s="7" t="s">
        <v>11</v>
      </c>
      <c r="H204" s="7" t="s">
        <v>11</v>
      </c>
      <c r="I204" s="7" t="s">
        <v>11</v>
      </c>
      <c r="J204" s="7" t="s">
        <v>11</v>
      </c>
      <c r="K204" s="7" t="s">
        <v>11</v>
      </c>
      <c r="L204" s="7" t="s">
        <v>11</v>
      </c>
      <c r="M204" s="7" t="s">
        <v>11</v>
      </c>
      <c r="N204" s="7" t="s">
        <v>11</v>
      </c>
      <c r="O204" s="7" t="s">
        <v>11</v>
      </c>
    </row>
    <row r="205" ht="15">
      <c r="B205" s="9"/>
    </row>
    <row r="206" spans="1:9" ht="15" customHeight="1">
      <c r="A206" s="83" t="s">
        <v>114</v>
      </c>
      <c r="B206" s="79"/>
      <c r="C206" s="79"/>
      <c r="D206" s="79"/>
      <c r="E206" s="79"/>
      <c r="F206" s="79"/>
      <c r="G206" s="79"/>
      <c r="H206" s="79"/>
      <c r="I206" s="9"/>
    </row>
    <row r="207" spans="2:12" ht="15">
      <c r="B207" s="58"/>
      <c r="I207" s="29"/>
      <c r="L207" s="29" t="s">
        <v>90</v>
      </c>
    </row>
    <row r="208" spans="1:12" ht="21.75" customHeight="1">
      <c r="A208" s="66" t="s">
        <v>58</v>
      </c>
      <c r="B208" s="85" t="s">
        <v>91</v>
      </c>
      <c r="C208" s="86"/>
      <c r="D208" s="113" t="s">
        <v>33</v>
      </c>
      <c r="E208" s="114"/>
      <c r="F208" s="115"/>
      <c r="G208" s="66" t="s">
        <v>84</v>
      </c>
      <c r="H208" s="66"/>
      <c r="I208" s="66"/>
      <c r="J208" s="73" t="s">
        <v>104</v>
      </c>
      <c r="K208" s="84"/>
      <c r="L208" s="74"/>
    </row>
    <row r="209" spans="1:12" ht="33" customHeight="1">
      <c r="A209" s="66"/>
      <c r="B209" s="86"/>
      <c r="C209" s="86"/>
      <c r="D209" s="116"/>
      <c r="E209" s="117"/>
      <c r="F209" s="118"/>
      <c r="G209" s="20" t="s">
        <v>8</v>
      </c>
      <c r="H209" s="20" t="s">
        <v>9</v>
      </c>
      <c r="I209" s="20" t="s">
        <v>63</v>
      </c>
      <c r="J209" s="20" t="s">
        <v>8</v>
      </c>
      <c r="K209" s="20" t="s">
        <v>9</v>
      </c>
      <c r="L209" s="20" t="s">
        <v>54</v>
      </c>
    </row>
    <row r="210" spans="1:12" ht="15">
      <c r="A210" s="6">
        <v>1</v>
      </c>
      <c r="B210" s="71">
        <v>2</v>
      </c>
      <c r="C210" s="80"/>
      <c r="D210" s="71">
        <v>3</v>
      </c>
      <c r="E210" s="87"/>
      <c r="F210" s="72"/>
      <c r="G210" s="6">
        <v>4</v>
      </c>
      <c r="H210" s="6">
        <v>5</v>
      </c>
      <c r="I210" s="6">
        <v>6</v>
      </c>
      <c r="J210" s="6">
        <v>7</v>
      </c>
      <c r="K210" s="6">
        <v>8</v>
      </c>
      <c r="L210" s="6">
        <v>9</v>
      </c>
    </row>
    <row r="211" spans="1:12" ht="15">
      <c r="A211" s="6" t="s">
        <v>11</v>
      </c>
      <c r="B211" s="81"/>
      <c r="C211" s="82"/>
      <c r="D211" s="71" t="s">
        <v>11</v>
      </c>
      <c r="E211" s="87"/>
      <c r="F211" s="72"/>
      <c r="G211" s="7" t="s">
        <v>11</v>
      </c>
      <c r="H211" s="7" t="s">
        <v>11</v>
      </c>
      <c r="I211" s="7" t="s">
        <v>11</v>
      </c>
      <c r="J211" s="7" t="s">
        <v>11</v>
      </c>
      <c r="K211" s="7" t="s">
        <v>11</v>
      </c>
      <c r="L211" s="7" t="s">
        <v>11</v>
      </c>
    </row>
    <row r="212" spans="1:12" ht="15">
      <c r="A212" s="6" t="s">
        <v>11</v>
      </c>
      <c r="B212" s="119" t="s">
        <v>15</v>
      </c>
      <c r="C212" s="120"/>
      <c r="D212" s="71" t="s">
        <v>11</v>
      </c>
      <c r="E212" s="87"/>
      <c r="F212" s="72"/>
      <c r="G212" s="7" t="s">
        <v>11</v>
      </c>
      <c r="H212" s="7" t="s">
        <v>11</v>
      </c>
      <c r="I212" s="7" t="s">
        <v>11</v>
      </c>
      <c r="J212" s="7" t="s">
        <v>11</v>
      </c>
      <c r="K212" s="7" t="s">
        <v>11</v>
      </c>
      <c r="L212" s="7" t="s">
        <v>11</v>
      </c>
    </row>
    <row r="213" ht="15">
      <c r="B213" s="9"/>
    </row>
    <row r="214" spans="1:13" ht="15" customHeight="1">
      <c r="A214" s="83" t="s">
        <v>127</v>
      </c>
      <c r="B214" s="79"/>
      <c r="C214" s="79"/>
      <c r="D214" s="79"/>
      <c r="E214" s="79"/>
      <c r="F214" s="79"/>
      <c r="G214" s="9"/>
      <c r="H214" s="9"/>
      <c r="I214" s="9"/>
      <c r="J214" s="9"/>
      <c r="K214" s="9"/>
      <c r="L214" s="9"/>
      <c r="M214" s="9"/>
    </row>
    <row r="215" spans="2:14" ht="15">
      <c r="B215" s="60"/>
      <c r="N215" s="27" t="s">
        <v>90</v>
      </c>
    </row>
    <row r="216" spans="1:14" ht="57.75" customHeight="1">
      <c r="A216" s="49" t="s">
        <v>66</v>
      </c>
      <c r="B216" s="86"/>
      <c r="C216" s="75" t="s">
        <v>65</v>
      </c>
      <c r="D216" s="75" t="s">
        <v>34</v>
      </c>
      <c r="E216" s="71" t="s">
        <v>96</v>
      </c>
      <c r="F216" s="72"/>
      <c r="G216" s="71" t="s">
        <v>97</v>
      </c>
      <c r="H216" s="72"/>
      <c r="I216" s="71" t="s">
        <v>98</v>
      </c>
      <c r="J216" s="72"/>
      <c r="K216" s="71" t="s">
        <v>84</v>
      </c>
      <c r="L216" s="72"/>
      <c r="M216" s="71" t="s">
        <v>104</v>
      </c>
      <c r="N216" s="72"/>
    </row>
    <row r="217" spans="1:14" ht="124.5" customHeight="1">
      <c r="A217" s="54"/>
      <c r="B217" s="86"/>
      <c r="C217" s="76"/>
      <c r="D217" s="77"/>
      <c r="E217" s="6" t="s">
        <v>36</v>
      </c>
      <c r="F217" s="6" t="s">
        <v>35</v>
      </c>
      <c r="G217" s="6" t="s">
        <v>36</v>
      </c>
      <c r="H217" s="6" t="s">
        <v>35</v>
      </c>
      <c r="I217" s="6" t="s">
        <v>36</v>
      </c>
      <c r="J217" s="6" t="s">
        <v>35</v>
      </c>
      <c r="K217" s="6" t="s">
        <v>36</v>
      </c>
      <c r="L217" s="6" t="s">
        <v>35</v>
      </c>
      <c r="M217" s="6" t="s">
        <v>36</v>
      </c>
      <c r="N217" s="6" t="s">
        <v>35</v>
      </c>
    </row>
    <row r="218" spans="1:14" ht="15">
      <c r="A218" s="50">
        <v>1</v>
      </c>
      <c r="B218" s="59"/>
      <c r="C218" s="6">
        <v>2</v>
      </c>
      <c r="D218" s="6">
        <v>3</v>
      </c>
      <c r="E218" s="6">
        <v>4</v>
      </c>
      <c r="F218" s="6">
        <v>5</v>
      </c>
      <c r="G218" s="6">
        <v>6</v>
      </c>
      <c r="H218" s="6">
        <v>7</v>
      </c>
      <c r="I218" s="6">
        <v>8</v>
      </c>
      <c r="J218" s="6">
        <v>9</v>
      </c>
      <c r="K218" s="6">
        <v>10</v>
      </c>
      <c r="L218" s="6">
        <v>11</v>
      </c>
      <c r="M218" s="6">
        <v>12</v>
      </c>
      <c r="N218" s="6">
        <v>13</v>
      </c>
    </row>
    <row r="219" spans="1:14" ht="15">
      <c r="A219" s="50" t="s">
        <v>11</v>
      </c>
      <c r="B219" s="59"/>
      <c r="C219" s="6" t="s">
        <v>11</v>
      </c>
      <c r="D219" s="6" t="s">
        <v>11</v>
      </c>
      <c r="E219" s="6" t="s">
        <v>11</v>
      </c>
      <c r="F219" s="6" t="s">
        <v>11</v>
      </c>
      <c r="G219" s="6" t="s">
        <v>11</v>
      </c>
      <c r="H219" s="6" t="s">
        <v>11</v>
      </c>
      <c r="I219" s="6" t="s">
        <v>11</v>
      </c>
      <c r="J219" s="6" t="s">
        <v>11</v>
      </c>
      <c r="K219" s="6" t="s">
        <v>11</v>
      </c>
      <c r="L219" s="6" t="s">
        <v>11</v>
      </c>
      <c r="M219" s="6" t="s">
        <v>11</v>
      </c>
      <c r="N219" s="6" t="s">
        <v>11</v>
      </c>
    </row>
    <row r="220" spans="1:14" ht="15">
      <c r="A220" s="50" t="s">
        <v>11</v>
      </c>
      <c r="B220" s="38"/>
      <c r="C220" s="6" t="s">
        <v>11</v>
      </c>
      <c r="D220" s="6" t="s">
        <v>11</v>
      </c>
      <c r="E220" s="6" t="s">
        <v>11</v>
      </c>
      <c r="F220" s="6" t="s">
        <v>11</v>
      </c>
      <c r="G220" s="6" t="s">
        <v>11</v>
      </c>
      <c r="H220" s="6" t="s">
        <v>11</v>
      </c>
      <c r="I220" s="6" t="s">
        <v>11</v>
      </c>
      <c r="J220" s="6" t="s">
        <v>11</v>
      </c>
      <c r="K220" s="6" t="s">
        <v>11</v>
      </c>
      <c r="L220" s="6" t="s">
        <v>11</v>
      </c>
      <c r="M220" s="6" t="s">
        <v>11</v>
      </c>
      <c r="N220" s="6" t="s">
        <v>11</v>
      </c>
    </row>
    <row r="221" ht="15">
      <c r="B221" s="4"/>
    </row>
    <row r="222" spans="1:10" ht="48" customHeight="1">
      <c r="A222" s="78" t="s">
        <v>115</v>
      </c>
      <c r="B222" s="88"/>
      <c r="C222" s="88"/>
      <c r="D222" s="88"/>
      <c r="E222" s="88"/>
      <c r="F222" s="88"/>
      <c r="G222" s="4"/>
      <c r="H222" s="4"/>
      <c r="I222" s="4"/>
      <c r="J222" s="4"/>
    </row>
    <row r="223" spans="1:10" ht="15" customHeight="1">
      <c r="A223" s="78" t="s">
        <v>116</v>
      </c>
      <c r="B223" s="88"/>
      <c r="C223" s="88"/>
      <c r="D223" s="88"/>
      <c r="E223" s="88"/>
      <c r="F223" s="88"/>
      <c r="G223" s="4"/>
      <c r="H223" s="4"/>
      <c r="I223" s="4"/>
      <c r="J223" s="4"/>
    </row>
    <row r="224" spans="1:10" ht="15" customHeight="1">
      <c r="A224" s="78" t="s">
        <v>117</v>
      </c>
      <c r="B224" s="79"/>
      <c r="C224" s="79"/>
      <c r="D224" s="79"/>
      <c r="E224" s="79"/>
      <c r="F224" s="4"/>
      <c r="G224" s="4"/>
      <c r="H224" s="4"/>
      <c r="I224" s="4"/>
      <c r="J224" s="4"/>
    </row>
    <row r="225" spans="2:12" ht="15">
      <c r="B225" s="58"/>
      <c r="L225" s="27" t="s">
        <v>90</v>
      </c>
    </row>
    <row r="226" spans="1:12" ht="47.25" customHeight="1">
      <c r="A226" s="66" t="s">
        <v>37</v>
      </c>
      <c r="B226" s="85" t="s">
        <v>7</v>
      </c>
      <c r="C226" s="86"/>
      <c r="D226" s="86"/>
      <c r="E226" s="66" t="s">
        <v>38</v>
      </c>
      <c r="F226" s="66" t="s">
        <v>67</v>
      </c>
      <c r="G226" s="69" t="s">
        <v>39</v>
      </c>
      <c r="H226" s="69" t="s">
        <v>40</v>
      </c>
      <c r="I226" s="69" t="s">
        <v>68</v>
      </c>
      <c r="J226" s="73" t="s">
        <v>41</v>
      </c>
      <c r="K226" s="74"/>
      <c r="L226" s="69" t="s">
        <v>69</v>
      </c>
    </row>
    <row r="227" spans="1:12" ht="72.75" customHeight="1">
      <c r="A227" s="66"/>
      <c r="B227" s="86"/>
      <c r="C227" s="86"/>
      <c r="D227" s="86"/>
      <c r="E227" s="66"/>
      <c r="F227" s="66"/>
      <c r="G227" s="70"/>
      <c r="H227" s="70"/>
      <c r="I227" s="70"/>
      <c r="J227" s="20" t="s">
        <v>42</v>
      </c>
      <c r="K227" s="20" t="s">
        <v>43</v>
      </c>
      <c r="L227" s="70"/>
    </row>
    <row r="228" spans="1:12" ht="15">
      <c r="A228" s="6">
        <v>1</v>
      </c>
      <c r="B228" s="50">
        <v>2</v>
      </c>
      <c r="C228" s="53"/>
      <c r="D228" s="51"/>
      <c r="E228" s="6">
        <v>3</v>
      </c>
      <c r="F228" s="6">
        <v>4</v>
      </c>
      <c r="G228" s="6">
        <v>5</v>
      </c>
      <c r="H228" s="6">
        <v>6</v>
      </c>
      <c r="I228" s="6">
        <v>7</v>
      </c>
      <c r="J228" s="6">
        <v>8</v>
      </c>
      <c r="K228" s="6">
        <v>9</v>
      </c>
      <c r="L228" s="6">
        <v>10</v>
      </c>
    </row>
    <row r="229" spans="1:12" ht="15">
      <c r="A229" s="6" t="s">
        <v>11</v>
      </c>
      <c r="B229" s="50" t="s">
        <v>11</v>
      </c>
      <c r="C229" s="53"/>
      <c r="D229" s="51"/>
      <c r="E229" s="6" t="s">
        <v>11</v>
      </c>
      <c r="F229" s="6" t="s">
        <v>11</v>
      </c>
      <c r="G229" s="6" t="s">
        <v>11</v>
      </c>
      <c r="H229" s="6" t="s">
        <v>11</v>
      </c>
      <c r="I229" s="6" t="s">
        <v>11</v>
      </c>
      <c r="J229" s="6" t="s">
        <v>11</v>
      </c>
      <c r="K229" s="6" t="s">
        <v>11</v>
      </c>
      <c r="L229" s="6" t="s">
        <v>11</v>
      </c>
    </row>
    <row r="230" spans="1:12" ht="15">
      <c r="A230" s="6" t="s">
        <v>11</v>
      </c>
      <c r="B230" s="50" t="s">
        <v>15</v>
      </c>
      <c r="C230" s="53"/>
      <c r="D230" s="51"/>
      <c r="E230" s="6" t="s">
        <v>11</v>
      </c>
      <c r="F230" s="6" t="s">
        <v>11</v>
      </c>
      <c r="G230" s="6" t="s">
        <v>11</v>
      </c>
      <c r="H230" s="6" t="s">
        <v>11</v>
      </c>
      <c r="I230" s="6" t="s">
        <v>11</v>
      </c>
      <c r="J230" s="6" t="s">
        <v>11</v>
      </c>
      <c r="K230" s="6" t="s">
        <v>11</v>
      </c>
      <c r="L230" s="6" t="s">
        <v>11</v>
      </c>
    </row>
    <row r="231" spans="1:12" ht="15">
      <c r="A231" s="6" t="s">
        <v>11</v>
      </c>
      <c r="B231" s="56"/>
      <c r="C231" s="55"/>
      <c r="D231" s="52"/>
      <c r="E231" s="6" t="s">
        <v>11</v>
      </c>
      <c r="F231" s="6" t="s">
        <v>11</v>
      </c>
      <c r="G231" s="6" t="s">
        <v>11</v>
      </c>
      <c r="H231" s="6" t="s">
        <v>11</v>
      </c>
      <c r="I231" s="6" t="s">
        <v>11</v>
      </c>
      <c r="J231" s="6" t="s">
        <v>11</v>
      </c>
      <c r="K231" s="6" t="s">
        <v>11</v>
      </c>
      <c r="L231" s="6" t="s">
        <v>11</v>
      </c>
    </row>
    <row r="232" ht="15">
      <c r="B232" s="9"/>
    </row>
    <row r="233" spans="1:12" ht="29.25" customHeight="1">
      <c r="A233" s="83" t="s">
        <v>118</v>
      </c>
      <c r="B233" s="79"/>
      <c r="C233" s="79"/>
      <c r="D233" s="79"/>
      <c r="E233" s="79"/>
      <c r="F233" s="9"/>
      <c r="G233" s="9"/>
      <c r="H233" s="9"/>
      <c r="I233" s="9"/>
      <c r="J233" s="9"/>
      <c r="K233" s="9"/>
      <c r="L233" s="9"/>
    </row>
    <row r="234" spans="2:12" ht="15">
      <c r="B234" s="58"/>
      <c r="L234" s="27" t="s">
        <v>90</v>
      </c>
    </row>
    <row r="235" spans="1:12" ht="15">
      <c r="A235" s="66" t="s">
        <v>37</v>
      </c>
      <c r="B235" s="75" t="s">
        <v>7</v>
      </c>
      <c r="C235" s="66" t="s">
        <v>86</v>
      </c>
      <c r="D235" s="66"/>
      <c r="E235" s="66"/>
      <c r="F235" s="66"/>
      <c r="G235" s="66"/>
      <c r="H235" s="66" t="s">
        <v>119</v>
      </c>
      <c r="I235" s="66"/>
      <c r="J235" s="66"/>
      <c r="K235" s="66"/>
      <c r="L235" s="66"/>
    </row>
    <row r="236" spans="1:12" ht="150.75" customHeight="1">
      <c r="A236" s="66"/>
      <c r="B236" s="112"/>
      <c r="C236" s="66" t="s">
        <v>44</v>
      </c>
      <c r="D236" s="66" t="s">
        <v>45</v>
      </c>
      <c r="E236" s="66" t="s">
        <v>46</v>
      </c>
      <c r="F236" s="66"/>
      <c r="G236" s="66" t="s">
        <v>70</v>
      </c>
      <c r="H236" s="66" t="s">
        <v>47</v>
      </c>
      <c r="I236" s="66" t="s">
        <v>71</v>
      </c>
      <c r="J236" s="66" t="s">
        <v>46</v>
      </c>
      <c r="K236" s="66"/>
      <c r="L236" s="66" t="s">
        <v>72</v>
      </c>
    </row>
    <row r="237" spans="1:12" ht="25.5">
      <c r="A237" s="66"/>
      <c r="B237" s="76"/>
      <c r="C237" s="66"/>
      <c r="D237" s="66"/>
      <c r="E237" s="20" t="s">
        <v>42</v>
      </c>
      <c r="F237" s="20" t="s">
        <v>43</v>
      </c>
      <c r="G237" s="66"/>
      <c r="H237" s="66"/>
      <c r="I237" s="66"/>
      <c r="J237" s="20" t="s">
        <v>42</v>
      </c>
      <c r="K237" s="20" t="s">
        <v>43</v>
      </c>
      <c r="L237" s="66"/>
    </row>
    <row r="238" spans="1:12" ht="15">
      <c r="A238" s="6">
        <v>1</v>
      </c>
      <c r="B238" s="6">
        <v>2</v>
      </c>
      <c r="C238" s="6">
        <v>3</v>
      </c>
      <c r="D238" s="6">
        <v>4</v>
      </c>
      <c r="E238" s="6">
        <v>5</v>
      </c>
      <c r="F238" s="6">
        <v>6</v>
      </c>
      <c r="G238" s="6">
        <v>7</v>
      </c>
      <c r="H238" s="6">
        <v>8</v>
      </c>
      <c r="I238" s="6">
        <v>9</v>
      </c>
      <c r="J238" s="6">
        <v>10</v>
      </c>
      <c r="K238" s="6">
        <v>11</v>
      </c>
      <c r="L238" s="6">
        <v>12</v>
      </c>
    </row>
    <row r="239" spans="1:12" ht="17.25" customHeight="1">
      <c r="A239" s="6" t="s">
        <v>11</v>
      </c>
      <c r="B239" s="6" t="s">
        <v>11</v>
      </c>
      <c r="C239" s="6" t="s">
        <v>11</v>
      </c>
      <c r="D239" s="6" t="s">
        <v>11</v>
      </c>
      <c r="E239" s="6" t="s">
        <v>11</v>
      </c>
      <c r="F239" s="6" t="s">
        <v>11</v>
      </c>
      <c r="G239" s="6" t="s">
        <v>11</v>
      </c>
      <c r="H239" s="6" t="s">
        <v>11</v>
      </c>
      <c r="I239" s="6" t="s">
        <v>11</v>
      </c>
      <c r="J239" s="6" t="s">
        <v>11</v>
      </c>
      <c r="K239" s="6" t="s">
        <v>11</v>
      </c>
      <c r="L239" s="6" t="s">
        <v>11</v>
      </c>
    </row>
    <row r="240" spans="1:12" ht="15">
      <c r="A240" s="6" t="s">
        <v>11</v>
      </c>
      <c r="B240" s="6" t="s">
        <v>15</v>
      </c>
      <c r="C240" s="6" t="s">
        <v>11</v>
      </c>
      <c r="D240" s="6" t="s">
        <v>11</v>
      </c>
      <c r="E240" s="6" t="s">
        <v>11</v>
      </c>
      <c r="F240" s="6" t="s">
        <v>11</v>
      </c>
      <c r="G240" s="6" t="s">
        <v>11</v>
      </c>
      <c r="H240" s="6" t="s">
        <v>11</v>
      </c>
      <c r="I240" s="6" t="s">
        <v>11</v>
      </c>
      <c r="J240" s="6" t="s">
        <v>11</v>
      </c>
      <c r="K240" s="6" t="s">
        <v>11</v>
      </c>
      <c r="L240" s="6" t="s">
        <v>11</v>
      </c>
    </row>
    <row r="241" spans="1:12" ht="15">
      <c r="A241" s="6" t="s">
        <v>11</v>
      </c>
      <c r="B241" s="38"/>
      <c r="C241" s="6" t="s">
        <v>11</v>
      </c>
      <c r="D241" s="6" t="s">
        <v>11</v>
      </c>
      <c r="E241" s="6" t="s">
        <v>11</v>
      </c>
      <c r="F241" s="6" t="s">
        <v>11</v>
      </c>
      <c r="G241" s="6" t="s">
        <v>11</v>
      </c>
      <c r="H241" s="6" t="s">
        <v>11</v>
      </c>
      <c r="I241" s="6" t="s">
        <v>11</v>
      </c>
      <c r="J241" s="6" t="s">
        <v>11</v>
      </c>
      <c r="K241" s="6" t="s">
        <v>11</v>
      </c>
      <c r="L241" s="6" t="s">
        <v>11</v>
      </c>
    </row>
    <row r="242" ht="15">
      <c r="B242" s="9"/>
    </row>
    <row r="243" spans="1:9" ht="15" customHeight="1">
      <c r="A243" s="83" t="s">
        <v>120</v>
      </c>
      <c r="B243" s="79"/>
      <c r="C243" s="79"/>
      <c r="D243" s="79"/>
      <c r="E243" s="79"/>
      <c r="F243" s="9"/>
      <c r="G243" s="9"/>
      <c r="H243" s="9"/>
      <c r="I243" s="9"/>
    </row>
    <row r="244" spans="2:9" ht="15">
      <c r="B244" s="58"/>
      <c r="I244" s="27" t="s">
        <v>90</v>
      </c>
    </row>
    <row r="245" spans="1:9" ht="143.25" customHeight="1">
      <c r="A245" s="20" t="s">
        <v>37</v>
      </c>
      <c r="B245" s="6" t="s">
        <v>7</v>
      </c>
      <c r="C245" s="31" t="s">
        <v>38</v>
      </c>
      <c r="D245" s="31" t="s">
        <v>48</v>
      </c>
      <c r="E245" s="20" t="s">
        <v>94</v>
      </c>
      <c r="F245" s="20" t="s">
        <v>121</v>
      </c>
      <c r="G245" s="20" t="s">
        <v>122</v>
      </c>
      <c r="H245" s="20" t="s">
        <v>49</v>
      </c>
      <c r="I245" s="20" t="s">
        <v>50</v>
      </c>
    </row>
    <row r="246" spans="1:9" ht="15">
      <c r="A246" s="6">
        <v>1</v>
      </c>
      <c r="B246" s="6">
        <v>2</v>
      </c>
      <c r="C246" s="6">
        <v>3</v>
      </c>
      <c r="D246" s="6">
        <v>4</v>
      </c>
      <c r="E246" s="6">
        <v>5</v>
      </c>
      <c r="F246" s="6">
        <v>6</v>
      </c>
      <c r="G246" s="6">
        <v>7</v>
      </c>
      <c r="H246" s="6">
        <v>8</v>
      </c>
      <c r="I246" s="6">
        <v>9</v>
      </c>
    </row>
    <row r="247" spans="1:9" ht="15">
      <c r="A247" s="6" t="s">
        <v>11</v>
      </c>
      <c r="B247" s="6" t="s">
        <v>11</v>
      </c>
      <c r="C247" s="6" t="s">
        <v>11</v>
      </c>
      <c r="D247" s="6" t="s">
        <v>11</v>
      </c>
      <c r="E247" s="6" t="s">
        <v>11</v>
      </c>
      <c r="F247" s="6" t="s">
        <v>11</v>
      </c>
      <c r="G247" s="6" t="s">
        <v>11</v>
      </c>
      <c r="H247" s="6" t="s">
        <v>11</v>
      </c>
      <c r="I247" s="6" t="s">
        <v>11</v>
      </c>
    </row>
    <row r="248" spans="1:9" ht="15">
      <c r="A248" s="6" t="s">
        <v>11</v>
      </c>
      <c r="B248" s="6" t="s">
        <v>15</v>
      </c>
      <c r="C248" s="6" t="s">
        <v>11</v>
      </c>
      <c r="D248" s="6" t="s">
        <v>11</v>
      </c>
      <c r="E248" s="6" t="s">
        <v>11</v>
      </c>
      <c r="F248" s="6" t="s">
        <v>11</v>
      </c>
      <c r="G248" s="6" t="s">
        <v>11</v>
      </c>
      <c r="H248" s="6" t="s">
        <v>11</v>
      </c>
      <c r="I248" s="6" t="s">
        <v>11</v>
      </c>
    </row>
    <row r="249" spans="1:9" ht="15">
      <c r="A249" s="6" t="s">
        <v>11</v>
      </c>
      <c r="B249" s="38"/>
      <c r="C249" s="6" t="s">
        <v>11</v>
      </c>
      <c r="D249" s="6" t="s">
        <v>11</v>
      </c>
      <c r="E249" s="6" t="s">
        <v>11</v>
      </c>
      <c r="F249" s="6" t="s">
        <v>11</v>
      </c>
      <c r="G249" s="6" t="s">
        <v>11</v>
      </c>
      <c r="H249" s="6" t="s">
        <v>11</v>
      </c>
      <c r="I249" s="6" t="s">
        <v>11</v>
      </c>
    </row>
    <row r="250" ht="15">
      <c r="B250" s="19"/>
    </row>
    <row r="251" spans="1:9" ht="30" customHeight="1">
      <c r="A251" s="67" t="s">
        <v>92</v>
      </c>
      <c r="B251" s="68"/>
      <c r="C251" s="68"/>
      <c r="D251" s="68"/>
      <c r="E251" s="68"/>
      <c r="F251" s="68"/>
      <c r="G251" s="19"/>
      <c r="H251" s="19"/>
      <c r="I251" s="19"/>
    </row>
    <row r="252" spans="1:9" ht="18.75" customHeight="1">
      <c r="A252" s="19"/>
      <c r="B252" s="4"/>
      <c r="C252" s="19"/>
      <c r="D252" s="19"/>
      <c r="E252" s="19"/>
      <c r="F252" s="19"/>
      <c r="G252" s="19"/>
      <c r="H252" s="19"/>
      <c r="I252" s="19"/>
    </row>
    <row r="253" spans="1:9" ht="45.75" customHeight="1">
      <c r="A253" s="78" t="s">
        <v>123</v>
      </c>
      <c r="B253" s="79"/>
      <c r="C253" s="79"/>
      <c r="D253" s="79"/>
      <c r="E253" s="79"/>
      <c r="F253" s="79"/>
      <c r="G253" s="79"/>
      <c r="H253" s="79"/>
      <c r="I253" s="79"/>
    </row>
    <row r="254" ht="15">
      <c r="B254" s="9"/>
    </row>
    <row r="255" spans="1:9" ht="20.25" customHeight="1">
      <c r="A255" s="83" t="s">
        <v>191</v>
      </c>
      <c r="B255" s="122"/>
      <c r="C255" s="5"/>
      <c r="D255" s="8"/>
      <c r="G255" s="8"/>
      <c r="H255" s="8" t="s">
        <v>192</v>
      </c>
      <c r="I255" s="8"/>
    </row>
    <row r="256" spans="1:9" ht="15" customHeight="1">
      <c r="A256" s="9"/>
      <c r="B256" s="65"/>
      <c r="D256" s="22" t="s">
        <v>51</v>
      </c>
      <c r="E256" s="21"/>
      <c r="F256" s="21"/>
      <c r="G256" s="114" t="s">
        <v>52</v>
      </c>
      <c r="H256" s="121"/>
      <c r="I256" s="64"/>
    </row>
    <row r="257" spans="1:9" ht="24" customHeight="1">
      <c r="A257" s="83" t="s">
        <v>193</v>
      </c>
      <c r="B257" s="122"/>
      <c r="C257" s="5"/>
      <c r="D257" s="23"/>
      <c r="E257" s="21"/>
      <c r="F257" s="21"/>
      <c r="G257" s="23"/>
      <c r="H257" s="23" t="s">
        <v>194</v>
      </c>
      <c r="I257" s="23"/>
    </row>
    <row r="258" spans="1:9" ht="15" customHeight="1">
      <c r="A258" s="4"/>
      <c r="B258" s="5"/>
      <c r="C258" s="5"/>
      <c r="D258" s="22" t="s">
        <v>51</v>
      </c>
      <c r="E258" s="21"/>
      <c r="F258" s="21"/>
      <c r="G258" s="114" t="s">
        <v>52</v>
      </c>
      <c r="H258" s="121"/>
      <c r="I258" s="64"/>
    </row>
    <row r="259" spans="4:9" ht="15">
      <c r="D259" s="21"/>
      <c r="E259" s="21"/>
      <c r="F259" s="21"/>
      <c r="G259" s="21"/>
      <c r="H259" s="21"/>
      <c r="I259" s="21"/>
    </row>
  </sheetData>
  <sheetProtection/>
  <mergeCells count="194">
    <mergeCell ref="G256:H256"/>
    <mergeCell ref="G258:H258"/>
    <mergeCell ref="A253:I253"/>
    <mergeCell ref="A257:B257"/>
    <mergeCell ref="A255:B255"/>
    <mergeCell ref="A243:E243"/>
    <mergeCell ref="D202:F202"/>
    <mergeCell ref="D203:F203"/>
    <mergeCell ref="B226:D227"/>
    <mergeCell ref="B216:B217"/>
    <mergeCell ref="B235:B237"/>
    <mergeCell ref="D204:F204"/>
    <mergeCell ref="D208:F209"/>
    <mergeCell ref="D212:F212"/>
    <mergeCell ref="B212:C212"/>
    <mergeCell ref="A214:F214"/>
    <mergeCell ref="N5:P5"/>
    <mergeCell ref="A7:P7"/>
    <mergeCell ref="A8:J8"/>
    <mergeCell ref="L8:M8"/>
    <mergeCell ref="O8:P8"/>
    <mergeCell ref="A9:J9"/>
    <mergeCell ref="L9:M9"/>
    <mergeCell ref="O9:P9"/>
    <mergeCell ref="A10:J10"/>
    <mergeCell ref="L10:M10"/>
    <mergeCell ref="O10:P10"/>
    <mergeCell ref="A11:J11"/>
    <mergeCell ref="L11:M11"/>
    <mergeCell ref="O11:P11"/>
    <mergeCell ref="C12:E12"/>
    <mergeCell ref="F12:G12"/>
    <mergeCell ref="H12:M12"/>
    <mergeCell ref="O12:P12"/>
    <mergeCell ref="C13:E13"/>
    <mergeCell ref="F13:G13"/>
    <mergeCell ref="H13:M13"/>
    <mergeCell ref="O13:P13"/>
    <mergeCell ref="A15:P15"/>
    <mergeCell ref="A16:P16"/>
    <mergeCell ref="A17:P17"/>
    <mergeCell ref="A18:P18"/>
    <mergeCell ref="A19:P19"/>
    <mergeCell ref="A20:P20"/>
    <mergeCell ref="A22:A23"/>
    <mergeCell ref="B22:B23"/>
    <mergeCell ref="C22:F22"/>
    <mergeCell ref="G22:J22"/>
    <mergeCell ref="K22:N22"/>
    <mergeCell ref="A37:J37"/>
    <mergeCell ref="A39:A40"/>
    <mergeCell ref="B39:B40"/>
    <mergeCell ref="C39:F39"/>
    <mergeCell ref="G39:J39"/>
    <mergeCell ref="A54:N54"/>
    <mergeCell ref="A55:N55"/>
    <mergeCell ref="A57:A58"/>
    <mergeCell ref="B57:B58"/>
    <mergeCell ref="C57:F57"/>
    <mergeCell ref="G57:J57"/>
    <mergeCell ref="K57:N57"/>
    <mergeCell ref="A74:N74"/>
    <mergeCell ref="A76:A77"/>
    <mergeCell ref="B76:B77"/>
    <mergeCell ref="C76:F76"/>
    <mergeCell ref="G76:J76"/>
    <mergeCell ref="K76:N76"/>
    <mergeCell ref="A83:J83"/>
    <mergeCell ref="A85:A86"/>
    <mergeCell ref="B85:B86"/>
    <mergeCell ref="C85:F85"/>
    <mergeCell ref="G85:J85"/>
    <mergeCell ref="A102:J102"/>
    <mergeCell ref="A104:A105"/>
    <mergeCell ref="B104:B105"/>
    <mergeCell ref="C104:F104"/>
    <mergeCell ref="G104:J104"/>
    <mergeCell ref="A112:N112"/>
    <mergeCell ref="A113:N113"/>
    <mergeCell ref="A115:A116"/>
    <mergeCell ref="B115:B116"/>
    <mergeCell ref="C115:F115"/>
    <mergeCell ref="G115:J115"/>
    <mergeCell ref="K115:N115"/>
    <mergeCell ref="A122:J122"/>
    <mergeCell ref="A124:A125"/>
    <mergeCell ref="B124:B125"/>
    <mergeCell ref="C124:F124"/>
    <mergeCell ref="G124:J124"/>
    <mergeCell ref="A131:M131"/>
    <mergeCell ref="A132:M132"/>
    <mergeCell ref="A134:A135"/>
    <mergeCell ref="B134:B135"/>
    <mergeCell ref="C134:C135"/>
    <mergeCell ref="D134:D135"/>
    <mergeCell ref="E134:G134"/>
    <mergeCell ref="H134:J134"/>
    <mergeCell ref="K134:M134"/>
    <mergeCell ref="A149:J149"/>
    <mergeCell ref="A151:A152"/>
    <mergeCell ref="B151:B152"/>
    <mergeCell ref="C151:C152"/>
    <mergeCell ref="D151:D152"/>
    <mergeCell ref="E151:G151"/>
    <mergeCell ref="H151:J151"/>
    <mergeCell ref="A166:K166"/>
    <mergeCell ref="N167:O167"/>
    <mergeCell ref="A168:B169"/>
    <mergeCell ref="C168:D168"/>
    <mergeCell ref="E168:F168"/>
    <mergeCell ref="G168:H168"/>
    <mergeCell ref="I168:J168"/>
    <mergeCell ref="K168:L168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6:P186"/>
    <mergeCell ref="A188:A190"/>
    <mergeCell ref="B188:B190"/>
    <mergeCell ref="C188:F188"/>
    <mergeCell ref="G188:J188"/>
    <mergeCell ref="K188:L188"/>
    <mergeCell ref="M188:N188"/>
    <mergeCell ref="O188:P188"/>
    <mergeCell ref="C189:D189"/>
    <mergeCell ref="E189:F189"/>
    <mergeCell ref="G189:H189"/>
    <mergeCell ref="I189:J189"/>
    <mergeCell ref="K189:K190"/>
    <mergeCell ref="L189:L190"/>
    <mergeCell ref="M189:M190"/>
    <mergeCell ref="N189:N190"/>
    <mergeCell ref="O189:O190"/>
    <mergeCell ref="P189:P190"/>
    <mergeCell ref="A200:A201"/>
    <mergeCell ref="D200:F201"/>
    <mergeCell ref="G200:I200"/>
    <mergeCell ref="J200:L200"/>
    <mergeCell ref="M200:O200"/>
    <mergeCell ref="A197:E197"/>
    <mergeCell ref="A198:E198"/>
    <mergeCell ref="B200:C201"/>
    <mergeCell ref="G208:I208"/>
    <mergeCell ref="A206:H206"/>
    <mergeCell ref="J208:L208"/>
    <mergeCell ref="B208:C209"/>
    <mergeCell ref="D210:F210"/>
    <mergeCell ref="D211:F211"/>
    <mergeCell ref="A208:A209"/>
    <mergeCell ref="A226:A227"/>
    <mergeCell ref="C216:C217"/>
    <mergeCell ref="D216:D217"/>
    <mergeCell ref="E216:F216"/>
    <mergeCell ref="A224:E224"/>
    <mergeCell ref="B210:C210"/>
    <mergeCell ref="B211:C211"/>
    <mergeCell ref="A222:F222"/>
    <mergeCell ref="A223:F223"/>
    <mergeCell ref="G216:H216"/>
    <mergeCell ref="I216:J216"/>
    <mergeCell ref="K216:L216"/>
    <mergeCell ref="M216:N216"/>
    <mergeCell ref="I226:I227"/>
    <mergeCell ref="J226:K226"/>
    <mergeCell ref="L226:L227"/>
    <mergeCell ref="E226:E227"/>
    <mergeCell ref="F226:F227"/>
    <mergeCell ref="G226:G227"/>
    <mergeCell ref="H226:H227"/>
    <mergeCell ref="J236:K236"/>
    <mergeCell ref="L236:L237"/>
    <mergeCell ref="H236:H237"/>
    <mergeCell ref="A233:E233"/>
    <mergeCell ref="I236:I237"/>
    <mergeCell ref="C236:C237"/>
    <mergeCell ref="D236:D237"/>
    <mergeCell ref="E236:F236"/>
    <mergeCell ref="G236:G237"/>
    <mergeCell ref="A251:F251"/>
    <mergeCell ref="A235:A237"/>
    <mergeCell ref="C235:G235"/>
    <mergeCell ref="H235:L23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2020-12-17T06:25:43Z</cp:lastPrinted>
  <dcterms:created xsi:type="dcterms:W3CDTF">2018-08-27T10:46:38Z</dcterms:created>
  <dcterms:modified xsi:type="dcterms:W3CDTF">2020-12-22T13:56:59Z</dcterms:modified>
  <cp:category/>
  <cp:version/>
  <cp:contentType/>
  <cp:contentStatus/>
</cp:coreProperties>
</file>