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8715" activeTab="0"/>
  </bookViews>
  <sheets>
    <sheet name="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<sst xmlns="http://schemas.openxmlformats.org/spreadsheetml/2006/main" count="950" uniqueCount="212">
  <si>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</si>
  <si>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</si>
  <si>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</si>
  <si>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</si>
  <si>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</si>
  <si>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</si>
  <si>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</si>
  <si>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</si>
  <si>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</si>
  <si>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</si>
  <si>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</si>
  <si>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</si>
  <si>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</si>
  <si>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</si>
  <si>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</si>
  <si>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</si>
  <si>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</si>
  <si>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</si>
  <si>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</si>
  <si>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</si>
  <si>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</si>
  <si>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</si>
  <si>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</si>
  <si>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</si>
  <si>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</si>
  <si>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</si>
  <si>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</si>
  <si>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</si>
  <si>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</si>
  <si>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</si>
  <si>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</si>
  <si>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</si>
  <si>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</si>
  <si>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</si>
  <si>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</si>
  <si>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</si>
  <si>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</si>
  <si>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</si>
  <si>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</si>
  <si>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</si>
  <si>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</si>
  <si>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</si>
  <si>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</si>
  <si>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</si>
  <si>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</si>
  <si>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</si>
  <si>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</si>
  <si>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</si>
  <si>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</si>
  <si>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</si>
  <si>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</si>
  <si>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</si>
  <si>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</si>
  <si>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</si>
  <si>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</si>
  <si>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</si>
  <si>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</si>
  <si>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</si>
  <si>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</si>
  <si>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</si>
  <si>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</si>
  <si>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</si>
  <si>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</si>
  <si>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</si>
  <si>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</si>
  <si>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</si>
  <si>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</si>
  <si>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</si>
  <si>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</si>
  <si>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</si>
  <si>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</si>
  <si>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</si>
  <si>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</si>
  <si>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</si>
  <si>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</si>
  <si>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</si>
  <si>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</si>
  <si>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</si>
  <si>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</si>
  <si>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</si>
  <si>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</si>
  <si>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</si>
  <si>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</si>
  <si>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</si>
  <si>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</si>
  <si>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</si>
  <si>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</si>
  <si>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</si>
  <si>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</si>
  <si>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2022 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</si>
  <si>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</si>
  <si>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</si>
  <si>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</si>
  <si>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</si>
  <si>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</si>
  <si>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</si>
  <si>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</si>
  <si>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</si>
  <si>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</si>
  <si>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</si>
  <si>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</si>
  <si>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</si>
  <si>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</si>
  <si>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>0824</t>
  </si>
  <si>
    <t>Забезпечення діяльності бібліотек</t>
  </si>
  <si>
    <t>Заробітна плата</t>
  </si>
  <si>
    <t>Нарахування на заробітну плату</t>
  </si>
  <si>
    <t>Предмети,матеріали,обладнання та інвентар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</si>
  <si>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</si>
  <si>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</si>
  <si>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</si>
  <si>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</si>
  <si>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</si>
  <si>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</si>
  <si>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</si>
  <si>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</si>
  <si>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видатки</t>
  </si>
  <si>
    <t>Придбання і предметів довгострокового користування</t>
  </si>
  <si>
    <t>Забезпечення функціонування бібліотек</t>
  </si>
  <si>
    <t xml:space="preserve">кількість установ(бібліотек) </t>
  </si>
  <si>
    <t>середнє число окладів (ставок)</t>
  </si>
  <si>
    <t>середнє число окладів (ставок керівних працівників)</t>
  </si>
  <si>
    <t>середнє число окладів (ставок спеціалістів)</t>
  </si>
  <si>
    <t>середнє число окладів (ставок обслуговуючого та технічного персоналу)</t>
  </si>
  <si>
    <t>бібліотечний фонд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</si>
  <si>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</si>
  <si>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</si>
  <si>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</si>
  <si>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</t>
  </si>
  <si>
    <t xml:space="preserve">середні затрати на обслуговування одного читача </t>
  </si>
  <si>
    <t xml:space="preserve">динаміка збільшення кількості книговидач у плановому періоді відповідно до фактичного показника попереднього періоду </t>
  </si>
  <si>
    <t>од.</t>
  </si>
  <si>
    <t>тис.прим.</t>
  </si>
  <si>
    <t>тис.грн.</t>
  </si>
  <si>
    <t>грн.</t>
  </si>
  <si>
    <t>%</t>
  </si>
  <si>
    <t>статут</t>
  </si>
  <si>
    <t>штатний розпис</t>
  </si>
  <si>
    <t>звіт</t>
  </si>
  <si>
    <t>розрахунок</t>
  </si>
  <si>
    <t>Керівні працівники</t>
  </si>
  <si>
    <t>1.  Посадові оклади</t>
  </si>
  <si>
    <t>2. Обов”язкові надбавки та доплати</t>
  </si>
  <si>
    <t>3. Щорічні разові виплати - всього, в т.ч.:</t>
  </si>
  <si>
    <t>3.1. Матеріальна допомога на оздоровлення</t>
  </si>
  <si>
    <t>3.3. Матеріальна допомога на вирішення соціально-побутових питань</t>
  </si>
  <si>
    <t xml:space="preserve">4. Стимулюючі доплати та надбавки </t>
  </si>
  <si>
    <t>5. Премії</t>
  </si>
  <si>
    <t>6. Індексація</t>
  </si>
  <si>
    <t>ВСЬОГО</t>
  </si>
  <si>
    <t xml:space="preserve">Спеціалісти </t>
  </si>
  <si>
    <t>Обслуговуючий та технічний персонал</t>
  </si>
  <si>
    <t xml:space="preserve">ВСЬОГО </t>
  </si>
  <si>
    <t>Робітники</t>
  </si>
  <si>
    <t>РАЗОМ</t>
  </si>
  <si>
    <t>Всього (заклади/установи)</t>
  </si>
  <si>
    <t>Кількість ставок – всього, од. в т.ч.:</t>
  </si>
  <si>
    <t>Керівних працівників</t>
  </si>
  <si>
    <t>Спеціалістів</t>
  </si>
  <si>
    <t xml:space="preserve"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бібліотеками;    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</si>
  <si>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контроль;</t>
  </si>
  <si>
    <t>За послуги, що надаються бюджетними установами згідно з їх основною діяльністю</t>
  </si>
  <si>
    <t>Від оренди майна бюджетних установ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</si>
  <si>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</si>
  <si>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</si>
  <si>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</si>
  <si>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Бец А.В.</t>
  </si>
  <si>
    <t>Бюджетний кодкс України  Закон України "Про культуру" від 14.12.2010р. №2778-VI, Закон України "Про бібліотеки та бібліотечну справу" №32/95-ВР від 27.01.1995р., 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26.08.2014р.(зі змінами та доповненнями, )Наказ МФУ, Міністерства культури і туризму України від01.10.2010р. №1150/41 "Про  затвердження типового переліку бюджетних програм та результативних показників їх виконання для місцевих бюджетів галузі "Культура" .</t>
  </si>
  <si>
    <t xml:space="preserve">кількість установ (бібліотек) </t>
  </si>
  <si>
    <t>Начальник управління</t>
  </si>
  <si>
    <t>1. Управління культури, туризму та інформації Дунаєвецької міської ради_________________________________________________________________________________________________________________</t>
  </si>
  <si>
    <t>2.  Управління культури, туризму та інформації Дунаєвецької міської ради_________________________________________________________________________________________________________________________________________________________________________</t>
  </si>
  <si>
    <t>Від отриманих благодійних внесків, грантів та дарунків</t>
  </si>
  <si>
    <t>число читачів</t>
  </si>
  <si>
    <t>БЮДЖЕТНИЙ ЗАПИТ НА 2021- 2023 РОКИ індивідуальний (Форма 2020-2)</t>
  </si>
  <si>
    <t>4. Мета та завдання бюджетної програми на 2021 - 2023 роки:</t>
  </si>
  <si>
    <t>1) надходження для виконання бюджетної програми у 2019- 2021роках:</t>
  </si>
  <si>
    <t>2019 рік (звіт)</t>
  </si>
  <si>
    <t>2020 рік (затверджено)</t>
  </si>
  <si>
    <t>2021 рік (проект)</t>
  </si>
  <si>
    <t>1) видатки за кодами Економічної класифікації видатків бюджету у 2019 - 2021 роках:</t>
  </si>
  <si>
    <t>2019рік (звіт)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</si>
  <si>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</si>
  <si>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</si>
  <si>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</si>
  <si>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</si>
  <si>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</si>
  <si>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2022- 2023 роках:</t>
  </si>
  <si>
    <t>2023рік (прогноз)</t>
  </si>
  <si>
    <t>1) результативні показники бюджетної програми у 2019- 2021 роках:</t>
  </si>
  <si>
    <t>2020рік (затверджено)</t>
  </si>
  <si>
    <t>2) результативні показники бюджетної програми у 2022 - 2023 роках:</t>
  </si>
  <si>
    <t>2020 рік (план)</t>
  </si>
  <si>
    <t>2021  рік</t>
  </si>
  <si>
    <t>2023 рік</t>
  </si>
  <si>
    <t>1) міські програми, які виконуються в межах бюджетної програми у 2019- 2021 роках:</t>
  </si>
  <si>
    <t>2) міські програми, які виконуються в межах бюджетної програми у 2022 - 2023роках: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</si>
  <si>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</si>
  <si>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</si>
  <si>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</si>
  <si>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</si>
  <si>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</si>
  <si>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3) дебіторська заборгованість у 2019- 2021 роках:</t>
  </si>
  <si>
    <t>Дебіторська заборгованість на 01.01.2019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</si>
  <si>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</si>
  <si>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</si>
  <si>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</si>
  <si>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О.П. Жара</t>
  </si>
  <si>
    <t>Від ревалізації  в установленому порядку  майна (крім нерухомого майна)</t>
  </si>
  <si>
    <t>2022рік (прогноз)</t>
  </si>
  <si>
    <t>Кошти отримані за іншими джерелами власних надходжень (розписати за видами надходжень)</t>
  </si>
  <si>
    <t>2) надходження для виконання бюджетної програми у 2022- 2023 роках: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</si>
</sst>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0.000000"/>
    <numFmt numFmtId="196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3" fontId="7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zoomScale="75" zoomScaleNormal="75" zoomScalePageLayoutView="0" workbookViewId="0" topLeftCell="A1">
      <selection activeCell="F251" sqref="F251"/>
    </sheetView>
  </sheetViews>
  <sheetFormatPr defaultColWidth="9.140625" defaultRowHeight="15"/>
  <cols>
    <col min="1" max="1" width="11.421875" style="1" customWidth="1"/>
    <col min="2" max="2" width="34.8515625" style="1" customWidth="1"/>
    <col min="3" max="3" width="12.57421875" style="1" customWidth="1"/>
    <col min="4" max="4" width="13.57421875" style="1" customWidth="1"/>
    <col min="5" max="5" width="12.57421875" style="1" customWidth="1"/>
    <col min="6" max="6" width="12.7109375" style="1" customWidth="1"/>
    <col min="7" max="7" width="12.28125" style="1" customWidth="1"/>
    <col min="8" max="8" width="13.00390625" style="1" customWidth="1"/>
    <col min="9" max="9" width="12.421875" style="1" customWidth="1"/>
    <col min="10" max="10" width="11.7109375" style="1" customWidth="1"/>
    <col min="11" max="11" width="14.421875" style="1" customWidth="1"/>
    <col min="12" max="12" width="13.421875" style="1" customWidth="1"/>
    <col min="13" max="13" width="10.421875" style="1" customWidth="1"/>
    <col min="14" max="14" width="11.28125" style="1" customWidth="1"/>
    <col min="15" max="15" width="13.421875" style="1" bestFit="1" customWidth="1"/>
    <col min="16" max="16" width="9.421875" style="1" bestFit="1" customWidth="1"/>
    <col min="17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99" t="s">
        <v>99</v>
      </c>
      <c r="O5" s="100"/>
      <c r="P5" s="100"/>
    </row>
    <row r="6" spans="12:16" ht="12" customHeight="1">
      <c r="L6" s="10"/>
      <c r="M6" s="10"/>
      <c r="N6" s="11"/>
      <c r="O6" s="47"/>
      <c r="P6" s="47"/>
    </row>
    <row r="7" spans="1:16" ht="15">
      <c r="A7" s="101" t="s">
        <v>174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5">
      <c r="A8" s="102" t="s">
        <v>170</v>
      </c>
      <c r="B8" s="102"/>
      <c r="C8" s="102"/>
      <c r="D8" s="102"/>
      <c r="E8" s="102"/>
      <c r="F8" s="102"/>
      <c r="G8" s="102"/>
      <c r="H8" s="102"/>
      <c r="I8" s="102"/>
      <c r="J8" s="102"/>
      <c r="K8" s="3"/>
      <c r="L8" s="96">
        <v>10</v>
      </c>
      <c r="M8" s="96"/>
      <c r="N8" s="3"/>
      <c r="O8" s="96">
        <v>42732053</v>
      </c>
      <c r="P8" s="96"/>
    </row>
    <row r="9" spans="1:16" ht="48" customHeight="1">
      <c r="A9" s="93" t="s">
        <v>85</v>
      </c>
      <c r="B9" s="93"/>
      <c r="C9" s="93"/>
      <c r="D9" s="93"/>
      <c r="E9" s="93"/>
      <c r="F9" s="93"/>
      <c r="G9" s="93"/>
      <c r="H9" s="93"/>
      <c r="I9" s="93"/>
      <c r="J9" s="93"/>
      <c r="K9" s="2"/>
      <c r="L9" s="97" t="s">
        <v>77</v>
      </c>
      <c r="M9" s="97"/>
      <c r="N9" s="2"/>
      <c r="O9" s="98" t="s">
        <v>78</v>
      </c>
      <c r="P9" s="98"/>
    </row>
    <row r="10" spans="1:16" ht="15">
      <c r="A10" s="94" t="s">
        <v>171</v>
      </c>
      <c r="B10" s="94"/>
      <c r="C10" s="94"/>
      <c r="D10" s="94"/>
      <c r="E10" s="94"/>
      <c r="F10" s="94"/>
      <c r="G10" s="94"/>
      <c r="H10" s="94"/>
      <c r="I10" s="94"/>
      <c r="J10" s="94"/>
      <c r="K10" s="4"/>
      <c r="L10" s="95">
        <v>101</v>
      </c>
      <c r="M10" s="95"/>
      <c r="N10" s="4"/>
      <c r="O10" s="96">
        <v>42732053</v>
      </c>
      <c r="P10" s="96"/>
    </row>
    <row r="11" spans="1:16" ht="58.5" customHeight="1">
      <c r="A11" s="93" t="s">
        <v>4</v>
      </c>
      <c r="B11" s="93"/>
      <c r="C11" s="93"/>
      <c r="D11" s="93"/>
      <c r="E11" s="93"/>
      <c r="F11" s="93"/>
      <c r="G11" s="93"/>
      <c r="H11" s="93"/>
      <c r="I11" s="93"/>
      <c r="J11" s="93"/>
      <c r="K11" s="2"/>
      <c r="L11" s="97" t="s">
        <v>79</v>
      </c>
      <c r="M11" s="97"/>
      <c r="N11" s="2"/>
      <c r="O11" s="98" t="s">
        <v>78</v>
      </c>
      <c r="P11" s="98"/>
    </row>
    <row r="12" spans="1:16" ht="15">
      <c r="A12" s="5" t="s">
        <v>52</v>
      </c>
      <c r="B12" s="9">
        <v>1014030</v>
      </c>
      <c r="C12" s="91">
        <v>4030</v>
      </c>
      <c r="D12" s="91"/>
      <c r="E12" s="91"/>
      <c r="F12" s="92" t="s">
        <v>103</v>
      </c>
      <c r="G12" s="92"/>
      <c r="H12" s="91" t="s">
        <v>104</v>
      </c>
      <c r="I12" s="91"/>
      <c r="J12" s="91"/>
      <c r="K12" s="91"/>
      <c r="L12" s="91"/>
      <c r="M12" s="91"/>
      <c r="N12" s="6"/>
      <c r="O12" s="91">
        <v>22507000000</v>
      </c>
      <c r="P12" s="91"/>
    </row>
    <row r="13" spans="2:16" ht="34.5" customHeight="1">
      <c r="B13" s="8" t="s">
        <v>83</v>
      </c>
      <c r="C13" s="93" t="s">
        <v>84</v>
      </c>
      <c r="D13" s="93"/>
      <c r="E13" s="93"/>
      <c r="F13" s="93" t="s">
        <v>80</v>
      </c>
      <c r="G13" s="93"/>
      <c r="H13" s="93" t="s">
        <v>81</v>
      </c>
      <c r="I13" s="93"/>
      <c r="J13" s="93"/>
      <c r="K13" s="93"/>
      <c r="L13" s="93"/>
      <c r="M13" s="93"/>
      <c r="N13" s="7"/>
      <c r="O13" s="93" t="s">
        <v>82</v>
      </c>
      <c r="P13" s="93"/>
    </row>
    <row r="14" spans="1:16" s="18" customFormat="1" ht="30" customHeight="1">
      <c r="A14" s="56" t="s">
        <v>175</v>
      </c>
      <c r="B14" s="56"/>
      <c r="C14" s="56"/>
      <c r="D14" s="56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s="18" customFormat="1" ht="28.5" customHeight="1">
      <c r="A15" s="56" t="s">
        <v>86</v>
      </c>
      <c r="B15" s="56"/>
      <c r="C15" s="56"/>
      <c r="D15" s="56"/>
      <c r="E15" s="89" t="s">
        <v>159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s="18" customFormat="1" ht="52.5" customHeight="1">
      <c r="A16" s="56" t="s">
        <v>87</v>
      </c>
      <c r="B16" s="56"/>
      <c r="C16" s="56"/>
      <c r="D16" s="56"/>
      <c r="E16" s="89" t="s">
        <v>160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s="18" customFormat="1" ht="81.75" customHeight="1">
      <c r="A17" s="56" t="s">
        <v>88</v>
      </c>
      <c r="B17" s="56"/>
      <c r="C17" s="56"/>
      <c r="D17" s="56"/>
      <c r="E17" s="89" t="s">
        <v>167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s="18" customFormat="1" ht="15.75">
      <c r="A18" s="60" t="s">
        <v>75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s="18" customFormat="1" ht="15.75">
      <c r="A19" s="60" t="s">
        <v>176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="18" customFormat="1" ht="10.5" customHeight="1">
      <c r="N20" s="39" t="s">
        <v>5</v>
      </c>
    </row>
    <row r="21" spans="1:14" s="18" customFormat="1" ht="15.75">
      <c r="A21" s="61" t="s">
        <v>6</v>
      </c>
      <c r="B21" s="61" t="s">
        <v>7</v>
      </c>
      <c r="C21" s="61" t="s">
        <v>177</v>
      </c>
      <c r="D21" s="61"/>
      <c r="E21" s="61"/>
      <c r="F21" s="61"/>
      <c r="G21" s="61" t="s">
        <v>178</v>
      </c>
      <c r="H21" s="61"/>
      <c r="I21" s="61"/>
      <c r="J21" s="61"/>
      <c r="K21" s="61" t="s">
        <v>179</v>
      </c>
      <c r="L21" s="61"/>
      <c r="M21" s="61"/>
      <c r="N21" s="61"/>
    </row>
    <row r="22" spans="1:14" s="18" customFormat="1" ht="68.25" customHeight="1">
      <c r="A22" s="61"/>
      <c r="B22" s="61"/>
      <c r="C22" s="20" t="s">
        <v>8</v>
      </c>
      <c r="D22" s="20" t="s">
        <v>9</v>
      </c>
      <c r="E22" s="20" t="s">
        <v>10</v>
      </c>
      <c r="F22" s="20" t="s">
        <v>55</v>
      </c>
      <c r="G22" s="20" t="s">
        <v>8</v>
      </c>
      <c r="H22" s="20" t="s">
        <v>9</v>
      </c>
      <c r="I22" s="20" t="s">
        <v>10</v>
      </c>
      <c r="J22" s="20" t="s">
        <v>53</v>
      </c>
      <c r="K22" s="20" t="s">
        <v>8</v>
      </c>
      <c r="L22" s="20" t="s">
        <v>9</v>
      </c>
      <c r="M22" s="20" t="s">
        <v>10</v>
      </c>
      <c r="N22" s="20" t="s">
        <v>54</v>
      </c>
    </row>
    <row r="23" spans="1:14" s="18" customFormat="1" ht="15.7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  <c r="L23" s="20">
        <v>12</v>
      </c>
      <c r="M23" s="20">
        <v>13</v>
      </c>
      <c r="N23" s="20">
        <v>14</v>
      </c>
    </row>
    <row r="24" spans="1:14" s="18" customFormat="1" ht="31.5">
      <c r="A24" s="20" t="s">
        <v>11</v>
      </c>
      <c r="B24" s="21" t="s">
        <v>12</v>
      </c>
      <c r="C24" s="38">
        <v>2834606.58</v>
      </c>
      <c r="D24" s="38" t="s">
        <v>13</v>
      </c>
      <c r="E24" s="38" t="s">
        <v>13</v>
      </c>
      <c r="F24" s="38">
        <f>C24</f>
        <v>2834606.58</v>
      </c>
      <c r="G24" s="38">
        <v>3117058</v>
      </c>
      <c r="H24" s="38" t="s">
        <v>13</v>
      </c>
      <c r="I24" s="38" t="s">
        <v>13</v>
      </c>
      <c r="J24" s="38">
        <f>G24</f>
        <v>3117058</v>
      </c>
      <c r="K24" s="38">
        <v>4054766</v>
      </c>
      <c r="L24" s="38" t="s">
        <v>13</v>
      </c>
      <c r="M24" s="38" t="s">
        <v>13</v>
      </c>
      <c r="N24" s="38">
        <f>K24</f>
        <v>4054766</v>
      </c>
    </row>
    <row r="25" spans="1:14" s="18" customFormat="1" ht="30.75" customHeight="1">
      <c r="A25" s="20" t="s">
        <v>11</v>
      </c>
      <c r="B25" s="21" t="s">
        <v>56</v>
      </c>
      <c r="C25" s="38" t="s">
        <v>13</v>
      </c>
      <c r="D25" s="55">
        <f>D26+D27+D28</f>
        <v>14274.810000000001</v>
      </c>
      <c r="E25" s="55" t="s">
        <v>11</v>
      </c>
      <c r="F25" s="55">
        <f>D25</f>
        <v>14274.810000000001</v>
      </c>
      <c r="G25" s="38" t="s">
        <v>13</v>
      </c>
      <c r="H25" s="52">
        <f>H26+H27</f>
        <v>15828</v>
      </c>
      <c r="I25" s="38" t="s">
        <v>11</v>
      </c>
      <c r="J25" s="38">
        <f>J26+J27</f>
        <v>15828</v>
      </c>
      <c r="K25" s="38" t="s">
        <v>13</v>
      </c>
      <c r="L25" s="38">
        <f>L26</f>
        <v>12900</v>
      </c>
      <c r="M25" s="38" t="s">
        <v>11</v>
      </c>
      <c r="N25" s="38">
        <f>L25</f>
        <v>12900</v>
      </c>
    </row>
    <row r="26" spans="1:14" s="18" customFormat="1" ht="47.25">
      <c r="A26" s="20">
        <v>25010100</v>
      </c>
      <c r="B26" s="36" t="s">
        <v>161</v>
      </c>
      <c r="C26" s="38"/>
      <c r="D26" s="55">
        <v>10760.6</v>
      </c>
      <c r="E26" s="55"/>
      <c r="F26" s="55">
        <f>D26</f>
        <v>10760.6</v>
      </c>
      <c r="G26" s="38"/>
      <c r="H26" s="52">
        <v>12900</v>
      </c>
      <c r="I26" s="38"/>
      <c r="J26" s="38">
        <v>12900</v>
      </c>
      <c r="K26" s="38"/>
      <c r="L26" s="38">
        <v>12900</v>
      </c>
      <c r="M26" s="38"/>
      <c r="N26" s="38">
        <v>12900</v>
      </c>
    </row>
    <row r="27" spans="1:14" s="18" customFormat="1" ht="30" customHeight="1">
      <c r="A27" s="51">
        <v>25010300</v>
      </c>
      <c r="B27" s="36" t="s">
        <v>162</v>
      </c>
      <c r="C27" s="38"/>
      <c r="D27" s="55">
        <v>939.95</v>
      </c>
      <c r="E27" s="55"/>
      <c r="F27" s="55">
        <f aca="true" t="shared" si="0" ref="F27:F36">D27</f>
        <v>939.95</v>
      </c>
      <c r="G27" s="38"/>
      <c r="H27" s="52">
        <v>2928</v>
      </c>
      <c r="I27" s="38"/>
      <c r="J27" s="38">
        <f>H27</f>
        <v>2928</v>
      </c>
      <c r="K27" s="38"/>
      <c r="L27" s="38"/>
      <c r="M27" s="38"/>
      <c r="N27" s="38">
        <f>L27</f>
        <v>0</v>
      </c>
    </row>
    <row r="28" spans="1:14" s="18" customFormat="1" ht="59.25" customHeight="1">
      <c r="A28" s="51">
        <v>25010400</v>
      </c>
      <c r="B28" s="36" t="s">
        <v>208</v>
      </c>
      <c r="C28" s="38"/>
      <c r="D28" s="55">
        <v>2574.26</v>
      </c>
      <c r="E28" s="55"/>
      <c r="F28" s="55">
        <f>D28</f>
        <v>2574.26</v>
      </c>
      <c r="G28" s="38"/>
      <c r="H28" s="52"/>
      <c r="I28" s="38"/>
      <c r="J28" s="38"/>
      <c r="K28" s="38"/>
      <c r="L28" s="38"/>
      <c r="M28" s="38"/>
      <c r="N28" s="38"/>
    </row>
    <row r="29" spans="1:14" s="18" customFormat="1" ht="59.25" customHeight="1">
      <c r="A29" s="51"/>
      <c r="B29" s="36" t="s">
        <v>210</v>
      </c>
      <c r="C29" s="38"/>
      <c r="D29" s="38">
        <v>110427.22</v>
      </c>
      <c r="E29" s="38"/>
      <c r="F29" s="38">
        <f>D29</f>
        <v>110427.22</v>
      </c>
      <c r="G29" s="38"/>
      <c r="H29" s="52">
        <f>H30</f>
        <v>26595</v>
      </c>
      <c r="I29" s="52"/>
      <c r="J29" s="52">
        <f>H29</f>
        <v>26595</v>
      </c>
      <c r="K29" s="38"/>
      <c r="L29" s="38"/>
      <c r="M29" s="38"/>
      <c r="N29" s="38"/>
    </row>
    <row r="30" spans="1:14" s="18" customFormat="1" ht="31.5" customHeight="1">
      <c r="A30" s="51">
        <v>25020100</v>
      </c>
      <c r="B30" s="36" t="s">
        <v>172</v>
      </c>
      <c r="C30" s="38"/>
      <c r="D30" s="38">
        <v>110427.22</v>
      </c>
      <c r="E30" s="38"/>
      <c r="F30" s="38">
        <f t="shared" si="0"/>
        <v>110427.22</v>
      </c>
      <c r="G30" s="38"/>
      <c r="H30" s="52">
        <v>26595</v>
      </c>
      <c r="I30" s="38"/>
      <c r="J30" s="52">
        <f>H30</f>
        <v>26595</v>
      </c>
      <c r="K30" s="38"/>
      <c r="L30" s="38"/>
      <c r="M30" s="38"/>
      <c r="N30" s="38"/>
    </row>
    <row r="31" spans="1:14" s="18" customFormat="1" ht="30.75" customHeight="1">
      <c r="A31" s="20" t="s">
        <v>11</v>
      </c>
      <c r="B31" s="21" t="s">
        <v>57</v>
      </c>
      <c r="C31" s="38" t="s">
        <v>13</v>
      </c>
      <c r="D31" s="38"/>
      <c r="E31" s="38"/>
      <c r="F31" s="38">
        <f t="shared" si="0"/>
        <v>0</v>
      </c>
      <c r="G31" s="38" t="s">
        <v>13</v>
      </c>
      <c r="H31" s="52"/>
      <c r="I31" s="38"/>
      <c r="J31" s="38"/>
      <c r="K31" s="38" t="s">
        <v>13</v>
      </c>
      <c r="L31" s="38" t="s">
        <v>11</v>
      </c>
      <c r="M31" s="38" t="s">
        <v>11</v>
      </c>
      <c r="N31" s="38" t="s">
        <v>11</v>
      </c>
    </row>
    <row r="32" spans="1:14" s="18" customFormat="1" ht="15.75" hidden="1">
      <c r="A32" s="20"/>
      <c r="B32" s="21"/>
      <c r="C32" s="38"/>
      <c r="D32" s="38"/>
      <c r="E32" s="38"/>
      <c r="F32" s="38">
        <f t="shared" si="0"/>
        <v>0</v>
      </c>
      <c r="G32" s="38"/>
      <c r="H32" s="52"/>
      <c r="I32" s="38"/>
      <c r="J32" s="38"/>
      <c r="K32" s="38"/>
      <c r="L32" s="38"/>
      <c r="M32" s="38"/>
      <c r="N32" s="38"/>
    </row>
    <row r="33" spans="1:14" s="18" customFormat="1" ht="15.75" hidden="1">
      <c r="A33" s="20"/>
      <c r="B33" s="21"/>
      <c r="C33" s="38"/>
      <c r="D33" s="38"/>
      <c r="E33" s="38"/>
      <c r="F33" s="38">
        <f t="shared" si="0"/>
        <v>0</v>
      </c>
      <c r="G33" s="38"/>
      <c r="H33" s="52"/>
      <c r="I33" s="38"/>
      <c r="J33" s="38"/>
      <c r="K33" s="38"/>
      <c r="L33" s="38"/>
      <c r="M33" s="38"/>
      <c r="N33" s="38"/>
    </row>
    <row r="34" spans="1:14" s="18" customFormat="1" ht="47.25">
      <c r="A34" s="25">
        <v>602400</v>
      </c>
      <c r="B34" s="36" t="s">
        <v>163</v>
      </c>
      <c r="C34" s="38"/>
      <c r="D34" s="38">
        <v>83329.64</v>
      </c>
      <c r="E34" s="38">
        <v>83329.64</v>
      </c>
      <c r="F34" s="38">
        <f t="shared" si="0"/>
        <v>83329.64</v>
      </c>
      <c r="G34" s="38"/>
      <c r="H34" s="52">
        <v>50000</v>
      </c>
      <c r="I34" s="38">
        <v>50000</v>
      </c>
      <c r="J34" s="38">
        <f>H34</f>
        <v>50000</v>
      </c>
      <c r="K34" s="38"/>
      <c r="L34" s="38"/>
      <c r="M34" s="38"/>
      <c r="N34" s="38"/>
    </row>
    <row r="35" spans="1:14" s="18" customFormat="1" ht="15.75">
      <c r="A35" s="25">
        <v>602100</v>
      </c>
      <c r="B35" s="36" t="s">
        <v>164</v>
      </c>
      <c r="C35" s="38"/>
      <c r="D35" s="38">
        <v>9300</v>
      </c>
      <c r="E35" s="38"/>
      <c r="F35" s="38">
        <f t="shared" si="0"/>
        <v>9300</v>
      </c>
      <c r="G35" s="38"/>
      <c r="H35" s="52"/>
      <c r="I35" s="38"/>
      <c r="J35" s="38"/>
      <c r="K35" s="38"/>
      <c r="L35" s="38"/>
      <c r="M35" s="38"/>
      <c r="N35" s="38"/>
    </row>
    <row r="36" spans="1:14" s="18" customFormat="1" ht="15.75">
      <c r="A36" s="25">
        <v>602200</v>
      </c>
      <c r="B36" s="36" t="s">
        <v>165</v>
      </c>
      <c r="C36" s="38"/>
      <c r="D36" s="38">
        <v>13279.27</v>
      </c>
      <c r="E36" s="38"/>
      <c r="F36" s="38">
        <f t="shared" si="0"/>
        <v>13279.27</v>
      </c>
      <c r="G36" s="38"/>
      <c r="H36" s="52"/>
      <c r="I36" s="38"/>
      <c r="J36" s="38"/>
      <c r="K36" s="38"/>
      <c r="L36" s="38"/>
      <c r="M36" s="38"/>
      <c r="N36" s="38"/>
    </row>
    <row r="37" spans="1:14" s="18" customFormat="1" ht="15.75">
      <c r="A37" s="20" t="s">
        <v>11</v>
      </c>
      <c r="B37" s="21" t="s">
        <v>14</v>
      </c>
      <c r="C37" s="38" t="s">
        <v>13</v>
      </c>
      <c r="D37" s="38" t="s">
        <v>11</v>
      </c>
      <c r="E37" s="38" t="s">
        <v>11</v>
      </c>
      <c r="F37" s="38" t="s">
        <v>11</v>
      </c>
      <c r="G37" s="38" t="s">
        <v>13</v>
      </c>
      <c r="H37" s="52" t="s">
        <v>11</v>
      </c>
      <c r="I37" s="38" t="s">
        <v>11</v>
      </c>
      <c r="J37" s="38" t="s">
        <v>11</v>
      </c>
      <c r="K37" s="38" t="s">
        <v>13</v>
      </c>
      <c r="L37" s="38" t="s">
        <v>11</v>
      </c>
      <c r="M37" s="38" t="s">
        <v>11</v>
      </c>
      <c r="N37" s="38" t="s">
        <v>11</v>
      </c>
    </row>
    <row r="38" spans="1:14" s="18" customFormat="1" ht="15.75">
      <c r="A38" s="20" t="s">
        <v>11</v>
      </c>
      <c r="B38" s="20" t="s">
        <v>15</v>
      </c>
      <c r="C38" s="38">
        <f>C24</f>
        <v>2834606.58</v>
      </c>
      <c r="D38" s="52">
        <f>D25+D29+D34+D35-D36</f>
        <v>204052.4</v>
      </c>
      <c r="E38" s="38">
        <f>E34</f>
        <v>83329.64</v>
      </c>
      <c r="F38" s="38">
        <f>C38+D38</f>
        <v>3038658.98</v>
      </c>
      <c r="G38" s="38">
        <f>G24</f>
        <v>3117058</v>
      </c>
      <c r="H38" s="52">
        <f>H25+H30+H34</f>
        <v>92423</v>
      </c>
      <c r="I38" s="38">
        <f>I34</f>
        <v>50000</v>
      </c>
      <c r="J38" s="38">
        <f>G38+H38</f>
        <v>3209481</v>
      </c>
      <c r="K38" s="38">
        <f>K24</f>
        <v>4054766</v>
      </c>
      <c r="L38" s="38">
        <f>L25</f>
        <v>12900</v>
      </c>
      <c r="M38" s="38" t="s">
        <v>11</v>
      </c>
      <c r="N38" s="38">
        <f>N24+N25</f>
        <v>4067666</v>
      </c>
    </row>
    <row r="39" s="18" customFormat="1" ht="15.75"/>
    <row r="40" spans="1:10" s="18" customFormat="1" ht="15.75">
      <c r="A40" s="56" t="s">
        <v>211</v>
      </c>
      <c r="B40" s="56"/>
      <c r="C40" s="56"/>
      <c r="D40" s="56"/>
      <c r="E40" s="56"/>
      <c r="F40" s="56"/>
      <c r="G40" s="56"/>
      <c r="H40" s="56"/>
      <c r="I40" s="56"/>
      <c r="J40" s="56"/>
    </row>
    <row r="41" s="18" customFormat="1" ht="15.75">
      <c r="J41" s="39" t="s">
        <v>5</v>
      </c>
    </row>
    <row r="42" spans="1:10" s="18" customFormat="1" ht="15.75">
      <c r="A42" s="61" t="s">
        <v>6</v>
      </c>
      <c r="B42" s="61" t="s">
        <v>7</v>
      </c>
      <c r="C42" s="61" t="s">
        <v>89</v>
      </c>
      <c r="D42" s="61"/>
      <c r="E42" s="61"/>
      <c r="F42" s="61"/>
      <c r="G42" s="61" t="s">
        <v>184</v>
      </c>
      <c r="H42" s="61"/>
      <c r="I42" s="61"/>
      <c r="J42" s="61"/>
    </row>
    <row r="43" spans="1:10" s="18" customFormat="1" ht="66" customHeight="1">
      <c r="A43" s="61"/>
      <c r="B43" s="61"/>
      <c r="C43" s="20" t="s">
        <v>8</v>
      </c>
      <c r="D43" s="20" t="s">
        <v>9</v>
      </c>
      <c r="E43" s="20" t="s">
        <v>10</v>
      </c>
      <c r="F43" s="20" t="s">
        <v>55</v>
      </c>
      <c r="G43" s="20" t="s">
        <v>8</v>
      </c>
      <c r="H43" s="20" t="s">
        <v>9</v>
      </c>
      <c r="I43" s="20" t="s">
        <v>10</v>
      </c>
      <c r="J43" s="20" t="s">
        <v>53</v>
      </c>
    </row>
    <row r="44" spans="1:10" s="18" customFormat="1" ht="15.75">
      <c r="A44" s="20">
        <v>1</v>
      </c>
      <c r="B44" s="20">
        <v>2</v>
      </c>
      <c r="C44" s="20">
        <v>3</v>
      </c>
      <c r="D44" s="20">
        <v>4</v>
      </c>
      <c r="E44" s="20">
        <v>5</v>
      </c>
      <c r="F44" s="20">
        <v>6</v>
      </c>
      <c r="G44" s="20">
        <v>7</v>
      </c>
      <c r="H44" s="20">
        <v>8</v>
      </c>
      <c r="I44" s="20">
        <v>9</v>
      </c>
      <c r="J44" s="20">
        <v>10</v>
      </c>
    </row>
    <row r="45" spans="1:10" s="18" customFormat="1" ht="31.5">
      <c r="A45" s="21" t="s">
        <v>11</v>
      </c>
      <c r="B45" s="21" t="s">
        <v>12</v>
      </c>
      <c r="C45" s="38">
        <v>4281801</v>
      </c>
      <c r="D45" s="38" t="s">
        <v>13</v>
      </c>
      <c r="E45" s="38" t="s">
        <v>11</v>
      </c>
      <c r="F45" s="38">
        <f>C45</f>
        <v>4281801</v>
      </c>
      <c r="G45" s="38">
        <v>4639412</v>
      </c>
      <c r="H45" s="38" t="s">
        <v>13</v>
      </c>
      <c r="I45" s="38" t="s">
        <v>11</v>
      </c>
      <c r="J45" s="38">
        <f>G45</f>
        <v>4639412</v>
      </c>
    </row>
    <row r="46" spans="1:10" s="18" customFormat="1" ht="63">
      <c r="A46" s="21" t="s">
        <v>11</v>
      </c>
      <c r="B46" s="21" t="s">
        <v>58</v>
      </c>
      <c r="C46" s="38" t="s">
        <v>13</v>
      </c>
      <c r="D46" s="38">
        <f>D47</f>
        <v>12900</v>
      </c>
      <c r="E46" s="38" t="s">
        <v>11</v>
      </c>
      <c r="F46" s="38">
        <f>D46</f>
        <v>12900</v>
      </c>
      <c r="G46" s="38" t="s">
        <v>13</v>
      </c>
      <c r="H46" s="38">
        <f>H47</f>
        <v>12900</v>
      </c>
      <c r="I46" s="38" t="s">
        <v>11</v>
      </c>
      <c r="J46" s="38">
        <f>H46</f>
        <v>12900</v>
      </c>
    </row>
    <row r="47" spans="1:10" s="18" customFormat="1" ht="47.25">
      <c r="A47" s="20">
        <v>25010100</v>
      </c>
      <c r="B47" s="36" t="s">
        <v>161</v>
      </c>
      <c r="C47" s="38"/>
      <c r="D47" s="38">
        <v>12900</v>
      </c>
      <c r="E47" s="38"/>
      <c r="F47" s="38">
        <v>12900</v>
      </c>
      <c r="G47" s="38"/>
      <c r="H47" s="38">
        <v>12900</v>
      </c>
      <c r="I47" s="38"/>
      <c r="J47" s="38">
        <v>12900</v>
      </c>
    </row>
    <row r="48" spans="1:10" s="18" customFormat="1" ht="31.5">
      <c r="A48" s="51">
        <v>25010300</v>
      </c>
      <c r="B48" s="36" t="s">
        <v>162</v>
      </c>
      <c r="C48" s="38"/>
      <c r="D48" s="38"/>
      <c r="E48" s="38"/>
      <c r="F48" s="38"/>
      <c r="G48" s="38"/>
      <c r="H48" s="38"/>
      <c r="I48" s="38"/>
      <c r="J48" s="38"/>
    </row>
    <row r="49" spans="1:10" s="18" customFormat="1" ht="15.75" hidden="1">
      <c r="A49" s="20"/>
      <c r="B49" s="21"/>
      <c r="C49" s="38"/>
      <c r="D49" s="38"/>
      <c r="E49" s="38"/>
      <c r="F49" s="38"/>
      <c r="G49" s="38"/>
      <c r="H49" s="38"/>
      <c r="I49" s="38"/>
      <c r="J49" s="38"/>
    </row>
    <row r="50" spans="1:10" s="18" customFormat="1" ht="31.5" hidden="1">
      <c r="A50" s="35">
        <v>250103</v>
      </c>
      <c r="B50" s="36" t="s">
        <v>162</v>
      </c>
      <c r="C50" s="38"/>
      <c r="D50" s="38"/>
      <c r="E50" s="38"/>
      <c r="F50" s="38"/>
      <c r="G50" s="38"/>
      <c r="H50" s="38"/>
      <c r="I50" s="38"/>
      <c r="J50" s="38"/>
    </row>
    <row r="51" spans="1:10" s="18" customFormat="1" ht="15.75" hidden="1">
      <c r="A51" s="21"/>
      <c r="B51" s="21"/>
      <c r="C51" s="38"/>
      <c r="D51" s="38"/>
      <c r="E51" s="38"/>
      <c r="F51" s="38"/>
      <c r="G51" s="38"/>
      <c r="H51" s="38"/>
      <c r="I51" s="38"/>
      <c r="J51" s="38"/>
    </row>
    <row r="52" spans="1:10" s="18" customFormat="1" ht="63">
      <c r="A52" s="21" t="s">
        <v>11</v>
      </c>
      <c r="B52" s="21" t="s">
        <v>59</v>
      </c>
      <c r="C52" s="38" t="s">
        <v>13</v>
      </c>
      <c r="D52" s="38" t="s">
        <v>11</v>
      </c>
      <c r="E52" s="38" t="s">
        <v>11</v>
      </c>
      <c r="F52" s="38" t="s">
        <v>11</v>
      </c>
      <c r="G52" s="38" t="s">
        <v>13</v>
      </c>
      <c r="H52" s="38" t="s">
        <v>11</v>
      </c>
      <c r="I52" s="38" t="s">
        <v>11</v>
      </c>
      <c r="J52" s="38" t="s">
        <v>11</v>
      </c>
    </row>
    <row r="53" spans="1:10" s="18" customFormat="1" ht="47.25">
      <c r="A53" s="25">
        <v>602400</v>
      </c>
      <c r="B53" s="36" t="s">
        <v>163</v>
      </c>
      <c r="C53" s="38"/>
      <c r="D53" s="38"/>
      <c r="E53" s="38"/>
      <c r="F53" s="38"/>
      <c r="G53" s="38"/>
      <c r="H53" s="38"/>
      <c r="I53" s="38"/>
      <c r="J53" s="38"/>
    </row>
    <row r="54" spans="1:10" s="18" customFormat="1" ht="15.75">
      <c r="A54" s="25">
        <v>602100</v>
      </c>
      <c r="B54" s="36" t="s">
        <v>164</v>
      </c>
      <c r="C54" s="38"/>
      <c r="D54" s="38"/>
      <c r="E54" s="38"/>
      <c r="F54" s="38"/>
      <c r="G54" s="38"/>
      <c r="H54" s="38"/>
      <c r="I54" s="38"/>
      <c r="J54" s="38"/>
    </row>
    <row r="55" spans="1:10" s="18" customFormat="1" ht="15.75">
      <c r="A55" s="25">
        <v>602200</v>
      </c>
      <c r="B55" s="36" t="s">
        <v>165</v>
      </c>
      <c r="C55" s="38"/>
      <c r="D55" s="38"/>
      <c r="E55" s="38"/>
      <c r="F55" s="38"/>
      <c r="G55" s="38"/>
      <c r="H55" s="38"/>
      <c r="I55" s="38"/>
      <c r="J55" s="38"/>
    </row>
    <row r="56" spans="1:10" s="18" customFormat="1" ht="15.75" hidden="1">
      <c r="A56" s="21"/>
      <c r="B56" s="21"/>
      <c r="C56" s="38"/>
      <c r="D56" s="38"/>
      <c r="E56" s="38"/>
      <c r="F56" s="38"/>
      <c r="G56" s="38"/>
      <c r="H56" s="38"/>
      <c r="I56" s="38"/>
      <c r="J56" s="38"/>
    </row>
    <row r="57" spans="1:10" s="18" customFormat="1" ht="15.75" hidden="1">
      <c r="A57" s="21"/>
      <c r="B57" s="21"/>
      <c r="C57" s="38"/>
      <c r="D57" s="38"/>
      <c r="E57" s="38"/>
      <c r="F57" s="38"/>
      <c r="G57" s="38"/>
      <c r="H57" s="38"/>
      <c r="I57" s="38"/>
      <c r="J57" s="38"/>
    </row>
    <row r="58" spans="1:10" s="18" customFormat="1" ht="15.75">
      <c r="A58" s="21" t="s">
        <v>11</v>
      </c>
      <c r="B58" s="21" t="s">
        <v>14</v>
      </c>
      <c r="C58" s="38" t="s">
        <v>13</v>
      </c>
      <c r="D58" s="38" t="s">
        <v>11</v>
      </c>
      <c r="E58" s="38" t="s">
        <v>11</v>
      </c>
      <c r="F58" s="38" t="s">
        <v>11</v>
      </c>
      <c r="G58" s="38" t="s">
        <v>13</v>
      </c>
      <c r="H58" s="38" t="s">
        <v>11</v>
      </c>
      <c r="I58" s="38" t="s">
        <v>11</v>
      </c>
      <c r="J58" s="38" t="s">
        <v>11</v>
      </c>
    </row>
    <row r="59" spans="1:10" s="18" customFormat="1" ht="15.75">
      <c r="A59" s="21" t="s">
        <v>11</v>
      </c>
      <c r="B59" s="20" t="s">
        <v>15</v>
      </c>
      <c r="C59" s="38">
        <f>C45</f>
        <v>4281801</v>
      </c>
      <c r="D59" s="38">
        <f>D46</f>
        <v>12900</v>
      </c>
      <c r="E59" s="38" t="s">
        <v>11</v>
      </c>
      <c r="F59" s="38">
        <f>F46+F45</f>
        <v>4294701</v>
      </c>
      <c r="G59" s="38">
        <f>G45</f>
        <v>4639412</v>
      </c>
      <c r="H59" s="38">
        <f>H46</f>
        <v>12900</v>
      </c>
      <c r="I59" s="38" t="s">
        <v>11</v>
      </c>
      <c r="J59" s="38">
        <f>J45+J46</f>
        <v>4652312</v>
      </c>
    </row>
    <row r="60" s="18" customFormat="1" ht="15.75"/>
    <row r="61" spans="1:14" s="18" customFormat="1" ht="15.75">
      <c r="A61" s="60" t="s">
        <v>16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s="18" customFormat="1" ht="15.75">
      <c r="A62" s="60" t="s">
        <v>180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s="18" customFormat="1" ht="18.75" customHeight="1">
      <c r="A63" s="22"/>
      <c r="N63" s="49" t="s">
        <v>5</v>
      </c>
    </row>
    <row r="64" spans="1:14" s="18" customFormat="1" ht="21.75" customHeight="1">
      <c r="A64" s="61" t="s">
        <v>17</v>
      </c>
      <c r="B64" s="61" t="s">
        <v>7</v>
      </c>
      <c r="C64" s="61" t="s">
        <v>181</v>
      </c>
      <c r="D64" s="61"/>
      <c r="E64" s="61"/>
      <c r="F64" s="61"/>
      <c r="G64" s="61" t="s">
        <v>178</v>
      </c>
      <c r="H64" s="61"/>
      <c r="I64" s="61"/>
      <c r="J64" s="61"/>
      <c r="K64" s="61" t="s">
        <v>179</v>
      </c>
      <c r="L64" s="61"/>
      <c r="M64" s="61"/>
      <c r="N64" s="61"/>
    </row>
    <row r="65" spans="1:14" s="18" customFormat="1" ht="84.75" customHeight="1">
      <c r="A65" s="61"/>
      <c r="B65" s="61"/>
      <c r="C65" s="20" t="s">
        <v>8</v>
      </c>
      <c r="D65" s="20" t="s">
        <v>9</v>
      </c>
      <c r="E65" s="20" t="s">
        <v>10</v>
      </c>
      <c r="F65" s="20" t="s">
        <v>55</v>
      </c>
      <c r="G65" s="20" t="s">
        <v>8</v>
      </c>
      <c r="H65" s="20" t="s">
        <v>9</v>
      </c>
      <c r="I65" s="20" t="s">
        <v>10</v>
      </c>
      <c r="J65" s="20" t="s">
        <v>53</v>
      </c>
      <c r="K65" s="20" t="s">
        <v>8</v>
      </c>
      <c r="L65" s="20" t="s">
        <v>9</v>
      </c>
      <c r="M65" s="20" t="s">
        <v>10</v>
      </c>
      <c r="N65" s="20" t="s">
        <v>54</v>
      </c>
    </row>
    <row r="66" spans="1:14" s="18" customFormat="1" ht="15.75">
      <c r="A66" s="20">
        <v>1</v>
      </c>
      <c r="B66" s="20">
        <v>2</v>
      </c>
      <c r="C66" s="20">
        <v>3</v>
      </c>
      <c r="D66" s="20">
        <v>4</v>
      </c>
      <c r="E66" s="20">
        <v>5</v>
      </c>
      <c r="F66" s="20">
        <v>6</v>
      </c>
      <c r="G66" s="20">
        <v>7</v>
      </c>
      <c r="H66" s="20">
        <v>8</v>
      </c>
      <c r="I66" s="20">
        <v>9</v>
      </c>
      <c r="J66" s="20">
        <v>10</v>
      </c>
      <c r="K66" s="20">
        <v>11</v>
      </c>
      <c r="L66" s="20">
        <v>12</v>
      </c>
      <c r="M66" s="20">
        <v>13</v>
      </c>
      <c r="N66" s="20">
        <v>14</v>
      </c>
    </row>
    <row r="67" spans="1:14" s="18" customFormat="1" ht="15.75">
      <c r="A67" s="20">
        <v>2111</v>
      </c>
      <c r="B67" s="21" t="s">
        <v>105</v>
      </c>
      <c r="C67" s="38">
        <v>1855034.29</v>
      </c>
      <c r="D67" s="38"/>
      <c r="E67" s="38" t="s">
        <v>11</v>
      </c>
      <c r="F67" s="38">
        <f aca="true" t="shared" si="1" ref="F67:F77">C67+D67</f>
        <v>1855034.29</v>
      </c>
      <c r="G67" s="38">
        <v>2211910</v>
      </c>
      <c r="H67" s="52" t="s">
        <v>11</v>
      </c>
      <c r="I67" s="38" t="s">
        <v>11</v>
      </c>
      <c r="J67" s="38">
        <f>G67</f>
        <v>2211910</v>
      </c>
      <c r="K67" s="38">
        <v>2903958</v>
      </c>
      <c r="L67" s="38" t="s">
        <v>11</v>
      </c>
      <c r="M67" s="38" t="s">
        <v>11</v>
      </c>
      <c r="N67" s="38">
        <f>K67</f>
        <v>2903958</v>
      </c>
    </row>
    <row r="68" spans="1:14" s="18" customFormat="1" ht="15.75">
      <c r="A68" s="20">
        <v>2120</v>
      </c>
      <c r="B68" s="21" t="s">
        <v>106</v>
      </c>
      <c r="C68" s="38">
        <v>416102.41</v>
      </c>
      <c r="D68" s="38"/>
      <c r="E68" s="38"/>
      <c r="F68" s="38">
        <f>C68+D68</f>
        <v>416102.41</v>
      </c>
      <c r="G68" s="38">
        <v>509452</v>
      </c>
      <c r="H68" s="52"/>
      <c r="I68" s="38"/>
      <c r="J68" s="38">
        <f>G68</f>
        <v>509452</v>
      </c>
      <c r="K68" s="38">
        <v>670058</v>
      </c>
      <c r="L68" s="38"/>
      <c r="M68" s="38"/>
      <c r="N68" s="38">
        <f>K68+L68</f>
        <v>670058</v>
      </c>
    </row>
    <row r="69" spans="1:14" s="18" customFormat="1" ht="31.5">
      <c r="A69" s="20">
        <v>2210</v>
      </c>
      <c r="B69" s="21" t="s">
        <v>107</v>
      </c>
      <c r="C69" s="38">
        <v>208538.37</v>
      </c>
      <c r="D69" s="38">
        <v>8231.2</v>
      </c>
      <c r="E69" s="38"/>
      <c r="F69" s="38">
        <f t="shared" si="1"/>
        <v>216769.57</v>
      </c>
      <c r="G69" s="38">
        <v>50656</v>
      </c>
      <c r="H69" s="52">
        <v>12174.23</v>
      </c>
      <c r="I69" s="52"/>
      <c r="J69" s="38">
        <f>G69+H69</f>
        <v>62830.229999999996</v>
      </c>
      <c r="K69" s="38">
        <v>113933</v>
      </c>
      <c r="L69" s="38">
        <v>12900</v>
      </c>
      <c r="M69" s="38"/>
      <c r="N69" s="38">
        <f aca="true" t="shared" si="2" ref="N69:N77">K69+L69</f>
        <v>126833</v>
      </c>
    </row>
    <row r="70" spans="1:14" s="18" customFormat="1" ht="15.75">
      <c r="A70" s="20">
        <v>2240</v>
      </c>
      <c r="B70" s="21" t="s">
        <v>108</v>
      </c>
      <c r="C70" s="38">
        <v>16971.07</v>
      </c>
      <c r="D70" s="38">
        <v>1700</v>
      </c>
      <c r="E70" s="38"/>
      <c r="F70" s="38">
        <f t="shared" si="1"/>
        <v>18671.07</v>
      </c>
      <c r="G70" s="38">
        <v>19490</v>
      </c>
      <c r="H70" s="52"/>
      <c r="I70" s="52"/>
      <c r="J70" s="38">
        <f>G70+H70</f>
        <v>19490</v>
      </c>
      <c r="K70" s="38">
        <v>66125</v>
      </c>
      <c r="L70" s="38"/>
      <c r="M70" s="38"/>
      <c r="N70" s="38">
        <f t="shared" si="2"/>
        <v>66125</v>
      </c>
    </row>
    <row r="71" spans="1:14" s="18" customFormat="1" ht="15.75">
      <c r="A71" s="20">
        <v>2250</v>
      </c>
      <c r="B71" s="21" t="s">
        <v>109</v>
      </c>
      <c r="C71" s="38">
        <v>1553.55</v>
      </c>
      <c r="D71" s="38"/>
      <c r="E71" s="38"/>
      <c r="F71" s="38">
        <f t="shared" si="1"/>
        <v>1553.55</v>
      </c>
      <c r="G71" s="38">
        <v>3520</v>
      </c>
      <c r="H71" s="52"/>
      <c r="I71" s="52"/>
      <c r="J71" s="38">
        <f aca="true" t="shared" si="3" ref="J71:J78">G71+H71</f>
        <v>3520</v>
      </c>
      <c r="K71" s="38">
        <v>3520</v>
      </c>
      <c r="L71" s="38"/>
      <c r="M71" s="38"/>
      <c r="N71" s="38">
        <f t="shared" si="2"/>
        <v>3520</v>
      </c>
    </row>
    <row r="72" spans="1:14" s="18" customFormat="1" ht="15.75">
      <c r="A72" s="20">
        <v>2271</v>
      </c>
      <c r="B72" s="21" t="s">
        <v>110</v>
      </c>
      <c r="C72" s="38">
        <v>240998.98</v>
      </c>
      <c r="D72" s="38"/>
      <c r="E72" s="38"/>
      <c r="F72" s="38">
        <f t="shared" si="1"/>
        <v>240998.98</v>
      </c>
      <c r="G72" s="38">
        <v>200366</v>
      </c>
      <c r="H72" s="52"/>
      <c r="I72" s="52"/>
      <c r="J72" s="38">
        <f t="shared" si="3"/>
        <v>200366</v>
      </c>
      <c r="K72" s="38">
        <v>217694</v>
      </c>
      <c r="L72" s="38"/>
      <c r="M72" s="38"/>
      <c r="N72" s="38">
        <f t="shared" si="2"/>
        <v>217694</v>
      </c>
    </row>
    <row r="73" spans="1:14" s="18" customFormat="1" ht="31.5">
      <c r="A73" s="20">
        <v>2272</v>
      </c>
      <c r="B73" s="21" t="s">
        <v>111</v>
      </c>
      <c r="C73" s="38">
        <v>635.3</v>
      </c>
      <c r="D73" s="38"/>
      <c r="E73" s="38"/>
      <c r="F73" s="38">
        <f t="shared" si="1"/>
        <v>635.3</v>
      </c>
      <c r="G73" s="38">
        <v>1266</v>
      </c>
      <c r="H73" s="52"/>
      <c r="I73" s="52"/>
      <c r="J73" s="38">
        <f t="shared" si="3"/>
        <v>1266</v>
      </c>
      <c r="K73" s="38">
        <v>1432</v>
      </c>
      <c r="L73" s="38"/>
      <c r="M73" s="38"/>
      <c r="N73" s="38">
        <f t="shared" si="2"/>
        <v>1432</v>
      </c>
    </row>
    <row r="74" spans="1:14" s="18" customFormat="1" ht="15.75">
      <c r="A74" s="20">
        <v>2273</v>
      </c>
      <c r="B74" s="21" t="s">
        <v>112</v>
      </c>
      <c r="C74" s="38">
        <v>66436.87</v>
      </c>
      <c r="D74" s="38"/>
      <c r="E74" s="38"/>
      <c r="F74" s="38">
        <f t="shared" si="1"/>
        <v>66436.87</v>
      </c>
      <c r="G74" s="38">
        <v>70438</v>
      </c>
      <c r="H74" s="52">
        <v>914.72</v>
      </c>
      <c r="I74" s="52"/>
      <c r="J74" s="38">
        <f t="shared" si="3"/>
        <v>71352.72</v>
      </c>
      <c r="K74" s="38">
        <v>58030</v>
      </c>
      <c r="L74" s="38"/>
      <c r="M74" s="38"/>
      <c r="N74" s="38">
        <f t="shared" si="2"/>
        <v>58030</v>
      </c>
    </row>
    <row r="75" spans="1:14" s="18" customFormat="1" ht="15.75">
      <c r="A75" s="20">
        <v>2274</v>
      </c>
      <c r="B75" s="21" t="s">
        <v>113</v>
      </c>
      <c r="C75" s="38">
        <v>19671.34</v>
      </c>
      <c r="D75" s="38"/>
      <c r="E75" s="38"/>
      <c r="F75" s="38">
        <f t="shared" si="1"/>
        <v>19671.34</v>
      </c>
      <c r="G75" s="38">
        <v>33075</v>
      </c>
      <c r="H75" s="52"/>
      <c r="I75" s="52"/>
      <c r="J75" s="38">
        <f t="shared" si="3"/>
        <v>33075</v>
      </c>
      <c r="K75" s="38">
        <v>16816</v>
      </c>
      <c r="L75" s="38"/>
      <c r="M75" s="38"/>
      <c r="N75" s="38">
        <f t="shared" si="2"/>
        <v>16816</v>
      </c>
    </row>
    <row r="76" spans="1:14" s="18" customFormat="1" ht="15.75">
      <c r="A76" s="20">
        <v>2275</v>
      </c>
      <c r="B76" s="21" t="s">
        <v>114</v>
      </c>
      <c r="C76" s="38">
        <v>6584.4</v>
      </c>
      <c r="D76" s="38"/>
      <c r="E76" s="38"/>
      <c r="F76" s="38">
        <f t="shared" si="1"/>
        <v>6584.4</v>
      </c>
      <c r="G76" s="38">
        <v>13385</v>
      </c>
      <c r="H76" s="52"/>
      <c r="I76" s="52"/>
      <c r="J76" s="38">
        <f t="shared" si="3"/>
        <v>13385</v>
      </c>
      <c r="K76" s="38">
        <v>0</v>
      </c>
      <c r="L76" s="38"/>
      <c r="M76" s="38"/>
      <c r="N76" s="38">
        <f t="shared" si="2"/>
        <v>0</v>
      </c>
    </row>
    <row r="77" spans="1:14" s="18" customFormat="1" ht="63">
      <c r="A77" s="20">
        <v>2282</v>
      </c>
      <c r="B77" s="21" t="s">
        <v>115</v>
      </c>
      <c r="C77" s="38">
        <v>1500</v>
      </c>
      <c r="D77" s="38">
        <v>364</v>
      </c>
      <c r="E77" s="38"/>
      <c r="F77" s="38">
        <f t="shared" si="1"/>
        <v>1864</v>
      </c>
      <c r="G77" s="38"/>
      <c r="H77" s="52"/>
      <c r="I77" s="52"/>
      <c r="J77" s="38"/>
      <c r="K77" s="38">
        <v>3200</v>
      </c>
      <c r="L77" s="38"/>
      <c r="M77" s="38"/>
      <c r="N77" s="38">
        <f t="shared" si="2"/>
        <v>3200</v>
      </c>
    </row>
    <row r="78" spans="1:14" s="18" customFormat="1" ht="15.75">
      <c r="A78" s="20">
        <v>2800</v>
      </c>
      <c r="B78" s="21" t="s">
        <v>116</v>
      </c>
      <c r="C78" s="38">
        <v>580</v>
      </c>
      <c r="D78" s="38"/>
      <c r="E78" s="38"/>
      <c r="F78" s="38">
        <f>C78+D78</f>
        <v>580</v>
      </c>
      <c r="G78" s="38">
        <v>3500</v>
      </c>
      <c r="H78" s="52"/>
      <c r="I78" s="52"/>
      <c r="J78" s="38">
        <f t="shared" si="3"/>
        <v>3500</v>
      </c>
      <c r="K78" s="38"/>
      <c r="L78" s="38"/>
      <c r="M78" s="38"/>
      <c r="N78" s="38"/>
    </row>
    <row r="79" spans="1:14" s="18" customFormat="1" ht="31.5">
      <c r="A79" s="20">
        <v>3110</v>
      </c>
      <c r="B79" s="21" t="s">
        <v>117</v>
      </c>
      <c r="C79" s="38"/>
      <c r="D79" s="38">
        <v>193756.86</v>
      </c>
      <c r="E79" s="52">
        <v>83329.64</v>
      </c>
      <c r="F79" s="38">
        <f>D79</f>
        <v>193756.86</v>
      </c>
      <c r="G79" s="38" t="s">
        <v>11</v>
      </c>
      <c r="H79" s="52">
        <v>79334.25</v>
      </c>
      <c r="I79" s="52">
        <v>50000</v>
      </c>
      <c r="J79" s="38">
        <f>H79</f>
        <v>79334.25</v>
      </c>
      <c r="K79" s="38" t="s">
        <v>11</v>
      </c>
      <c r="L79" s="38" t="s">
        <v>11</v>
      </c>
      <c r="M79" s="38" t="s">
        <v>11</v>
      </c>
      <c r="N79" s="38"/>
    </row>
    <row r="80" spans="1:14" s="18" customFormat="1" ht="15.75">
      <c r="A80" s="20" t="s">
        <v>11</v>
      </c>
      <c r="B80" s="20" t="s">
        <v>15</v>
      </c>
      <c r="C80" s="38">
        <f aca="true" t="shared" si="4" ref="C80:I80">SUM(C67:C79)</f>
        <v>2834606.5799999996</v>
      </c>
      <c r="D80" s="38">
        <f t="shared" si="4"/>
        <v>204052.06</v>
      </c>
      <c r="E80" s="38">
        <f t="shared" si="4"/>
        <v>83329.64</v>
      </c>
      <c r="F80" s="38">
        <f t="shared" si="4"/>
        <v>3038658.639999999</v>
      </c>
      <c r="G80" s="38">
        <f>SUM(G67:G79)</f>
        <v>3117058</v>
      </c>
      <c r="H80" s="52">
        <f>SUM(H69:H79)</f>
        <v>92423.2</v>
      </c>
      <c r="I80" s="38">
        <f t="shared" si="4"/>
        <v>50000</v>
      </c>
      <c r="J80" s="38">
        <f>G80+H80</f>
        <v>3209481.2</v>
      </c>
      <c r="K80" s="38">
        <f>SUM(K67:K79)</f>
        <v>4054766</v>
      </c>
      <c r="L80" s="38">
        <f>SUM(L67:L79)</f>
        <v>12900</v>
      </c>
      <c r="M80" s="38">
        <f>SUM(M67:M79)</f>
        <v>0</v>
      </c>
      <c r="N80" s="38">
        <f>SUM(N67:N79)</f>
        <v>4067666</v>
      </c>
    </row>
    <row r="81" s="18" customFormat="1" ht="14.25" customHeight="1"/>
    <row r="82" spans="1:14" s="18" customFormat="1" ht="27.75" customHeight="1">
      <c r="A82" s="56" t="s">
        <v>182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="18" customFormat="1" ht="18" customHeight="1">
      <c r="N83" s="49" t="s">
        <v>5</v>
      </c>
    </row>
    <row r="84" spans="1:14" s="18" customFormat="1" ht="15.75">
      <c r="A84" s="61" t="s">
        <v>18</v>
      </c>
      <c r="B84" s="61" t="s">
        <v>7</v>
      </c>
      <c r="C84" s="61" t="s">
        <v>177</v>
      </c>
      <c r="D84" s="61"/>
      <c r="E84" s="61"/>
      <c r="F84" s="61"/>
      <c r="G84" s="61" t="s">
        <v>178</v>
      </c>
      <c r="H84" s="61"/>
      <c r="I84" s="61"/>
      <c r="J84" s="61"/>
      <c r="K84" s="61" t="s">
        <v>179</v>
      </c>
      <c r="L84" s="61"/>
      <c r="M84" s="61"/>
      <c r="N84" s="61"/>
    </row>
    <row r="85" spans="1:14" s="18" customFormat="1" ht="58.5" customHeight="1">
      <c r="A85" s="61"/>
      <c r="B85" s="61"/>
      <c r="C85" s="20" t="s">
        <v>8</v>
      </c>
      <c r="D85" s="20" t="s">
        <v>9</v>
      </c>
      <c r="E85" s="20" t="s">
        <v>10</v>
      </c>
      <c r="F85" s="20" t="s">
        <v>55</v>
      </c>
      <c r="G85" s="20" t="s">
        <v>8</v>
      </c>
      <c r="H85" s="20" t="s">
        <v>9</v>
      </c>
      <c r="I85" s="20" t="s">
        <v>10</v>
      </c>
      <c r="J85" s="20" t="s">
        <v>53</v>
      </c>
      <c r="K85" s="20" t="s">
        <v>8</v>
      </c>
      <c r="L85" s="20" t="s">
        <v>9</v>
      </c>
      <c r="M85" s="20" t="s">
        <v>10</v>
      </c>
      <c r="N85" s="20" t="s">
        <v>54</v>
      </c>
    </row>
    <row r="86" spans="1:14" s="18" customFormat="1" ht="15.75">
      <c r="A86" s="20">
        <v>1</v>
      </c>
      <c r="B86" s="20">
        <v>2</v>
      </c>
      <c r="C86" s="20">
        <v>3</v>
      </c>
      <c r="D86" s="20">
        <v>4</v>
      </c>
      <c r="E86" s="20">
        <v>5</v>
      </c>
      <c r="F86" s="20">
        <v>6</v>
      </c>
      <c r="G86" s="20">
        <v>7</v>
      </c>
      <c r="H86" s="20">
        <v>8</v>
      </c>
      <c r="I86" s="20">
        <v>9</v>
      </c>
      <c r="J86" s="20">
        <v>10</v>
      </c>
      <c r="K86" s="20">
        <v>11</v>
      </c>
      <c r="L86" s="20">
        <v>12</v>
      </c>
      <c r="M86" s="20">
        <v>13</v>
      </c>
      <c r="N86" s="20">
        <v>14</v>
      </c>
    </row>
    <row r="87" spans="1:14" s="18" customFormat="1" ht="15.75" hidden="1">
      <c r="A87" s="21" t="s">
        <v>11</v>
      </c>
      <c r="B87" s="21" t="s">
        <v>11</v>
      </c>
      <c r="C87" s="21" t="s">
        <v>11</v>
      </c>
      <c r="D87" s="21" t="s">
        <v>11</v>
      </c>
      <c r="E87" s="21" t="s">
        <v>11</v>
      </c>
      <c r="F87" s="21" t="s">
        <v>11</v>
      </c>
      <c r="G87" s="21" t="s">
        <v>11</v>
      </c>
      <c r="H87" s="21" t="s">
        <v>11</v>
      </c>
      <c r="I87" s="21" t="s">
        <v>11</v>
      </c>
      <c r="J87" s="21" t="s">
        <v>11</v>
      </c>
      <c r="K87" s="20" t="s">
        <v>11</v>
      </c>
      <c r="L87" s="21" t="s">
        <v>11</v>
      </c>
      <c r="M87" s="21" t="s">
        <v>11</v>
      </c>
      <c r="N87" s="21" t="s">
        <v>11</v>
      </c>
    </row>
    <row r="88" spans="1:14" s="18" customFormat="1" ht="15.75">
      <c r="A88" s="20" t="s">
        <v>11</v>
      </c>
      <c r="B88" s="21" t="s">
        <v>11</v>
      </c>
      <c r="C88" s="20" t="s">
        <v>11</v>
      </c>
      <c r="D88" s="20" t="s">
        <v>11</v>
      </c>
      <c r="E88" s="20" t="s">
        <v>11</v>
      </c>
      <c r="F88" s="20" t="s">
        <v>11</v>
      </c>
      <c r="G88" s="20" t="s">
        <v>11</v>
      </c>
      <c r="H88" s="20" t="s">
        <v>11</v>
      </c>
      <c r="I88" s="20" t="s">
        <v>11</v>
      </c>
      <c r="J88" s="20" t="s">
        <v>11</v>
      </c>
      <c r="K88" s="20" t="s">
        <v>11</v>
      </c>
      <c r="L88" s="20" t="s">
        <v>11</v>
      </c>
      <c r="M88" s="20" t="s">
        <v>11</v>
      </c>
      <c r="N88" s="20" t="s">
        <v>11</v>
      </c>
    </row>
    <row r="89" spans="1:14" s="18" customFormat="1" ht="15.75">
      <c r="A89" s="20" t="s">
        <v>11</v>
      </c>
      <c r="B89" s="20" t="s">
        <v>15</v>
      </c>
      <c r="C89" s="20" t="s">
        <v>11</v>
      </c>
      <c r="D89" s="20" t="s">
        <v>11</v>
      </c>
      <c r="E89" s="20" t="s">
        <v>11</v>
      </c>
      <c r="F89" s="20" t="s">
        <v>11</v>
      </c>
      <c r="G89" s="20" t="s">
        <v>11</v>
      </c>
      <c r="H89" s="20" t="s">
        <v>11</v>
      </c>
      <c r="I89" s="20" t="s">
        <v>11</v>
      </c>
      <c r="J89" s="20" t="s">
        <v>11</v>
      </c>
      <c r="K89" s="20" t="s">
        <v>11</v>
      </c>
      <c r="L89" s="20" t="s">
        <v>11</v>
      </c>
      <c r="M89" s="20" t="s">
        <v>11</v>
      </c>
      <c r="N89" s="20" t="s">
        <v>11</v>
      </c>
    </row>
    <row r="90" s="18" customFormat="1" ht="12.75" customHeight="1"/>
    <row r="91" spans="1:10" s="18" customFormat="1" ht="15.75">
      <c r="A91" s="56" t="s">
        <v>183</v>
      </c>
      <c r="B91" s="56"/>
      <c r="C91" s="56"/>
      <c r="D91" s="56"/>
      <c r="E91" s="56"/>
      <c r="F91" s="56"/>
      <c r="G91" s="56"/>
      <c r="H91" s="56"/>
      <c r="I91" s="56"/>
      <c r="J91" s="56"/>
    </row>
    <row r="92" s="18" customFormat="1" ht="17.25" customHeight="1">
      <c r="J92" s="39" t="s">
        <v>5</v>
      </c>
    </row>
    <row r="93" spans="1:10" s="18" customFormat="1" ht="21.75" customHeight="1">
      <c r="A93" s="61" t="s">
        <v>17</v>
      </c>
      <c r="B93" s="61" t="s">
        <v>7</v>
      </c>
      <c r="C93" s="61" t="s">
        <v>89</v>
      </c>
      <c r="D93" s="61"/>
      <c r="E93" s="61"/>
      <c r="F93" s="61"/>
      <c r="G93" s="61" t="s">
        <v>184</v>
      </c>
      <c r="H93" s="61"/>
      <c r="I93" s="61"/>
      <c r="J93" s="61"/>
    </row>
    <row r="94" spans="1:10" s="18" customFormat="1" ht="72.75" customHeight="1">
      <c r="A94" s="61"/>
      <c r="B94" s="61"/>
      <c r="C94" s="20" t="s">
        <v>8</v>
      </c>
      <c r="D94" s="20" t="s">
        <v>9</v>
      </c>
      <c r="E94" s="20" t="s">
        <v>10</v>
      </c>
      <c r="F94" s="20" t="s">
        <v>55</v>
      </c>
      <c r="G94" s="20" t="s">
        <v>8</v>
      </c>
      <c r="H94" s="20" t="s">
        <v>9</v>
      </c>
      <c r="I94" s="20" t="s">
        <v>10</v>
      </c>
      <c r="J94" s="20" t="s">
        <v>53</v>
      </c>
    </row>
    <row r="95" spans="1:10" s="18" customFormat="1" ht="15.75">
      <c r="A95" s="20">
        <v>1</v>
      </c>
      <c r="B95" s="20">
        <v>2</v>
      </c>
      <c r="C95" s="20">
        <v>3</v>
      </c>
      <c r="D95" s="20">
        <v>4</v>
      </c>
      <c r="E95" s="20">
        <v>5</v>
      </c>
      <c r="F95" s="20">
        <v>6</v>
      </c>
      <c r="G95" s="20">
        <v>7</v>
      </c>
      <c r="H95" s="20">
        <v>8</v>
      </c>
      <c r="I95" s="20">
        <v>9</v>
      </c>
      <c r="J95" s="20">
        <v>10</v>
      </c>
    </row>
    <row r="96" spans="1:10" s="18" customFormat="1" ht="15.75">
      <c r="A96" s="20">
        <v>2111</v>
      </c>
      <c r="B96" s="20" t="s">
        <v>105</v>
      </c>
      <c r="C96" s="38">
        <v>3108375</v>
      </c>
      <c r="D96" s="38"/>
      <c r="E96" s="38"/>
      <c r="F96" s="38">
        <f>C96</f>
        <v>3108375</v>
      </c>
      <c r="G96" s="38">
        <v>3352441</v>
      </c>
      <c r="H96" s="38"/>
      <c r="I96" s="38"/>
      <c r="J96" s="38">
        <f>G96</f>
        <v>3352441</v>
      </c>
    </row>
    <row r="97" spans="1:10" s="18" customFormat="1" ht="15.75">
      <c r="A97" s="20">
        <v>2120</v>
      </c>
      <c r="B97" s="20" t="s">
        <v>106</v>
      </c>
      <c r="C97" s="38">
        <v>693737</v>
      </c>
      <c r="D97" s="38"/>
      <c r="E97" s="38"/>
      <c r="F97" s="38">
        <f aca="true" t="shared" si="5" ref="F97:F106">C97</f>
        <v>693737</v>
      </c>
      <c r="G97" s="38">
        <v>785915</v>
      </c>
      <c r="H97" s="38"/>
      <c r="I97" s="38"/>
      <c r="J97" s="38">
        <f aca="true" t="shared" si="6" ref="J97:J106">G97</f>
        <v>785915</v>
      </c>
    </row>
    <row r="98" spans="1:10" s="18" customFormat="1" ht="31.5">
      <c r="A98" s="20">
        <v>2210</v>
      </c>
      <c r="B98" s="20" t="s">
        <v>107</v>
      </c>
      <c r="C98" s="38">
        <v>137100</v>
      </c>
      <c r="D98" s="38">
        <v>12900</v>
      </c>
      <c r="E98" s="38"/>
      <c r="F98" s="38">
        <f>C98+D98</f>
        <v>150000</v>
      </c>
      <c r="G98" s="38">
        <v>137100</v>
      </c>
      <c r="H98" s="38">
        <v>12900</v>
      </c>
      <c r="I98" s="38"/>
      <c r="J98" s="38">
        <f>G98+H98</f>
        <v>150000</v>
      </c>
    </row>
    <row r="99" spans="1:10" s="18" customFormat="1" ht="15.75">
      <c r="A99" s="20">
        <v>2240</v>
      </c>
      <c r="B99" s="20" t="s">
        <v>108</v>
      </c>
      <c r="C99" s="38">
        <v>20200</v>
      </c>
      <c r="D99" s="38"/>
      <c r="E99" s="38"/>
      <c r="F99" s="38">
        <f t="shared" si="5"/>
        <v>20200</v>
      </c>
      <c r="G99" s="38">
        <v>21600</v>
      </c>
      <c r="H99" s="38"/>
      <c r="I99" s="38"/>
      <c r="J99" s="38">
        <f t="shared" si="6"/>
        <v>21600</v>
      </c>
    </row>
    <row r="100" spans="1:10" s="18" customFormat="1" ht="15.75">
      <c r="A100" s="20">
        <v>2250</v>
      </c>
      <c r="B100" s="20" t="s">
        <v>109</v>
      </c>
      <c r="C100" s="38">
        <v>3700</v>
      </c>
      <c r="D100" s="38"/>
      <c r="E100" s="38"/>
      <c r="F100" s="38">
        <f t="shared" si="5"/>
        <v>3700</v>
      </c>
      <c r="G100" s="38">
        <v>4100</v>
      </c>
      <c r="H100" s="38"/>
      <c r="I100" s="38"/>
      <c r="J100" s="38">
        <f t="shared" si="6"/>
        <v>4100</v>
      </c>
    </row>
    <row r="101" spans="1:10" s="18" customFormat="1" ht="15.75">
      <c r="A101" s="20">
        <v>2271</v>
      </c>
      <c r="B101" s="20" t="s">
        <v>110</v>
      </c>
      <c r="C101" s="38">
        <v>235109</v>
      </c>
      <c r="D101" s="38"/>
      <c r="E101" s="38"/>
      <c r="F101" s="38">
        <f t="shared" si="5"/>
        <v>235109</v>
      </c>
      <c r="G101" s="38">
        <v>249451</v>
      </c>
      <c r="H101" s="38"/>
      <c r="I101" s="38"/>
      <c r="J101" s="38">
        <f t="shared" si="6"/>
        <v>249451</v>
      </c>
    </row>
    <row r="102" spans="1:10" s="18" customFormat="1" ht="31.5">
      <c r="A102" s="20">
        <v>2272</v>
      </c>
      <c r="B102" s="20" t="s">
        <v>111</v>
      </c>
      <c r="C102" s="38">
        <v>1547</v>
      </c>
      <c r="D102" s="38"/>
      <c r="E102" s="38"/>
      <c r="F102" s="38">
        <f t="shared" si="5"/>
        <v>1547</v>
      </c>
      <c r="G102" s="38">
        <v>1641</v>
      </c>
      <c r="H102" s="38"/>
      <c r="I102" s="38"/>
      <c r="J102" s="38">
        <f t="shared" si="6"/>
        <v>1641</v>
      </c>
    </row>
    <row r="103" spans="1:10" s="18" customFormat="1" ht="15.75">
      <c r="A103" s="20">
        <v>2273</v>
      </c>
      <c r="B103" s="20" t="s">
        <v>112</v>
      </c>
      <c r="C103" s="38">
        <v>62672</v>
      </c>
      <c r="D103" s="38"/>
      <c r="E103" s="38"/>
      <c r="F103" s="38">
        <f t="shared" si="5"/>
        <v>62672</v>
      </c>
      <c r="G103" s="38">
        <v>66495</v>
      </c>
      <c r="H103" s="38"/>
      <c r="I103" s="38"/>
      <c r="J103" s="38">
        <f t="shared" si="6"/>
        <v>66495</v>
      </c>
    </row>
    <row r="104" spans="1:10" s="18" customFormat="1" ht="15.75">
      <c r="A104" s="20">
        <v>2274</v>
      </c>
      <c r="B104" s="20" t="s">
        <v>113</v>
      </c>
      <c r="C104" s="38">
        <v>18161</v>
      </c>
      <c r="D104" s="38"/>
      <c r="E104" s="38"/>
      <c r="F104" s="38">
        <f t="shared" si="5"/>
        <v>18161</v>
      </c>
      <c r="G104" s="38">
        <v>19269</v>
      </c>
      <c r="H104" s="38"/>
      <c r="I104" s="38"/>
      <c r="J104" s="38">
        <f t="shared" si="6"/>
        <v>19269</v>
      </c>
    </row>
    <row r="105" spans="1:10" s="18" customFormat="1" ht="15.75">
      <c r="A105" s="20">
        <v>2275</v>
      </c>
      <c r="B105" s="20" t="s">
        <v>114</v>
      </c>
      <c r="C105" s="38"/>
      <c r="D105" s="38"/>
      <c r="E105" s="38"/>
      <c r="F105" s="38">
        <f t="shared" si="5"/>
        <v>0</v>
      </c>
      <c r="G105" s="38"/>
      <c r="H105" s="38"/>
      <c r="I105" s="38"/>
      <c r="J105" s="38">
        <f t="shared" si="6"/>
        <v>0</v>
      </c>
    </row>
    <row r="106" spans="1:10" s="18" customFormat="1" ht="63">
      <c r="A106" s="20">
        <v>2282</v>
      </c>
      <c r="B106" s="20" t="s">
        <v>115</v>
      </c>
      <c r="C106" s="38">
        <v>1200</v>
      </c>
      <c r="D106" s="38"/>
      <c r="E106" s="38"/>
      <c r="F106" s="38">
        <f t="shared" si="5"/>
        <v>1200</v>
      </c>
      <c r="G106" s="38">
        <v>1400</v>
      </c>
      <c r="H106" s="38"/>
      <c r="I106" s="38"/>
      <c r="J106" s="38">
        <f t="shared" si="6"/>
        <v>1400</v>
      </c>
    </row>
    <row r="107" spans="1:10" s="18" customFormat="1" ht="15.75">
      <c r="A107" s="20" t="s">
        <v>11</v>
      </c>
      <c r="B107" s="20" t="s">
        <v>15</v>
      </c>
      <c r="C107" s="38">
        <f>SUM(C96:C106)</f>
        <v>4281801</v>
      </c>
      <c r="D107" s="38">
        <f>SUM(D96:D106)</f>
        <v>12900</v>
      </c>
      <c r="E107" s="38"/>
      <c r="F107" s="38">
        <f>SUM(F96:F106)</f>
        <v>4294701</v>
      </c>
      <c r="G107" s="38">
        <f>SUM(G96:G106)</f>
        <v>4639412</v>
      </c>
      <c r="H107" s="38">
        <f>SUM(H96:H106)</f>
        <v>12900</v>
      </c>
      <c r="I107" s="38"/>
      <c r="J107" s="38">
        <f>SUM(J96:J106)</f>
        <v>4652312</v>
      </c>
    </row>
    <row r="108" s="18" customFormat="1" ht="12" customHeight="1"/>
    <row r="109" spans="1:10" s="18" customFormat="1" ht="15.75">
      <c r="A109" s="56" t="s">
        <v>185</v>
      </c>
      <c r="B109" s="56"/>
      <c r="C109" s="56"/>
      <c r="D109" s="56"/>
      <c r="E109" s="56"/>
      <c r="F109" s="56"/>
      <c r="G109" s="56"/>
      <c r="H109" s="56"/>
      <c r="I109" s="56"/>
      <c r="J109" s="56"/>
    </row>
    <row r="110" s="18" customFormat="1" ht="15.75">
      <c r="J110" s="49" t="s">
        <v>5</v>
      </c>
    </row>
    <row r="111" spans="1:10" s="18" customFormat="1" ht="15.75">
      <c r="A111" s="61" t="s">
        <v>18</v>
      </c>
      <c r="B111" s="61" t="s">
        <v>7</v>
      </c>
      <c r="C111" s="61" t="s">
        <v>89</v>
      </c>
      <c r="D111" s="61"/>
      <c r="E111" s="61"/>
      <c r="F111" s="61"/>
      <c r="G111" s="61" t="s">
        <v>184</v>
      </c>
      <c r="H111" s="61"/>
      <c r="I111" s="61"/>
      <c r="J111" s="61"/>
    </row>
    <row r="112" spans="1:10" s="18" customFormat="1" ht="81" customHeight="1">
      <c r="A112" s="61"/>
      <c r="B112" s="61"/>
      <c r="C112" s="20" t="s">
        <v>8</v>
      </c>
      <c r="D112" s="20" t="s">
        <v>9</v>
      </c>
      <c r="E112" s="20" t="s">
        <v>10</v>
      </c>
      <c r="F112" s="20" t="s">
        <v>55</v>
      </c>
      <c r="G112" s="20" t="s">
        <v>8</v>
      </c>
      <c r="H112" s="20" t="s">
        <v>9</v>
      </c>
      <c r="I112" s="20" t="s">
        <v>10</v>
      </c>
      <c r="J112" s="20" t="s">
        <v>53</v>
      </c>
    </row>
    <row r="113" spans="1:10" s="18" customFormat="1" ht="15.75">
      <c r="A113" s="20">
        <v>1</v>
      </c>
      <c r="B113" s="20">
        <v>2</v>
      </c>
      <c r="C113" s="20">
        <v>3</v>
      </c>
      <c r="D113" s="20">
        <v>4</v>
      </c>
      <c r="E113" s="20">
        <v>5</v>
      </c>
      <c r="F113" s="20">
        <v>6</v>
      </c>
      <c r="G113" s="20">
        <v>7</v>
      </c>
      <c r="H113" s="20">
        <v>8</v>
      </c>
      <c r="I113" s="20">
        <v>9</v>
      </c>
      <c r="J113" s="20">
        <v>10</v>
      </c>
    </row>
    <row r="114" spans="1:10" s="18" customFormat="1" ht="17.25" customHeight="1">
      <c r="A114" s="20" t="s">
        <v>11</v>
      </c>
      <c r="B114" s="20" t="s">
        <v>11</v>
      </c>
      <c r="C114" s="20" t="s">
        <v>11</v>
      </c>
      <c r="D114" s="20" t="s">
        <v>11</v>
      </c>
      <c r="E114" s="20" t="s">
        <v>11</v>
      </c>
      <c r="F114" s="20" t="s">
        <v>11</v>
      </c>
      <c r="G114" s="20" t="s">
        <v>11</v>
      </c>
      <c r="H114" s="20" t="s">
        <v>11</v>
      </c>
      <c r="I114" s="20" t="s">
        <v>11</v>
      </c>
      <c r="J114" s="20" t="s">
        <v>11</v>
      </c>
    </row>
    <row r="115" spans="1:10" s="18" customFormat="1" ht="15.75" hidden="1">
      <c r="A115" s="20" t="s">
        <v>11</v>
      </c>
      <c r="B115" s="20" t="s">
        <v>11</v>
      </c>
      <c r="C115" s="20" t="s">
        <v>11</v>
      </c>
      <c r="D115" s="20" t="s">
        <v>11</v>
      </c>
      <c r="E115" s="20" t="s">
        <v>11</v>
      </c>
      <c r="F115" s="20" t="s">
        <v>11</v>
      </c>
      <c r="G115" s="20" t="s">
        <v>11</v>
      </c>
      <c r="H115" s="20" t="s">
        <v>11</v>
      </c>
      <c r="I115" s="20" t="s">
        <v>11</v>
      </c>
      <c r="J115" s="20" t="s">
        <v>11</v>
      </c>
    </row>
    <row r="116" spans="1:10" s="18" customFormat="1" ht="15.75" hidden="1">
      <c r="A116" s="20" t="s">
        <v>11</v>
      </c>
      <c r="B116" s="20" t="s">
        <v>11</v>
      </c>
      <c r="C116" s="20" t="s">
        <v>11</v>
      </c>
      <c r="D116" s="20" t="s">
        <v>11</v>
      </c>
      <c r="E116" s="20" t="s">
        <v>11</v>
      </c>
      <c r="F116" s="20" t="s">
        <v>11</v>
      </c>
      <c r="G116" s="20" t="s">
        <v>11</v>
      </c>
      <c r="H116" s="20" t="s">
        <v>11</v>
      </c>
      <c r="I116" s="20" t="s">
        <v>11</v>
      </c>
      <c r="J116" s="20" t="s">
        <v>11</v>
      </c>
    </row>
    <row r="117" spans="1:10" s="18" customFormat="1" ht="15.75">
      <c r="A117" s="20" t="s">
        <v>11</v>
      </c>
      <c r="B117" s="20" t="s">
        <v>15</v>
      </c>
      <c r="C117" s="20" t="s">
        <v>11</v>
      </c>
      <c r="D117" s="20" t="s">
        <v>11</v>
      </c>
      <c r="E117" s="20" t="s">
        <v>11</v>
      </c>
      <c r="F117" s="20" t="s">
        <v>11</v>
      </c>
      <c r="G117" s="20" t="s">
        <v>11</v>
      </c>
      <c r="H117" s="20" t="s">
        <v>11</v>
      </c>
      <c r="I117" s="20" t="s">
        <v>11</v>
      </c>
      <c r="J117" s="20" t="s">
        <v>11</v>
      </c>
    </row>
    <row r="118" s="18" customFormat="1" ht="20.25" customHeight="1"/>
    <row r="119" spans="1:14" s="18" customFormat="1" ht="15.75">
      <c r="A119" s="60" t="s">
        <v>19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1:14" s="18" customFormat="1" ht="15.75">
      <c r="A120" s="60" t="s">
        <v>186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="18" customFormat="1" ht="14.25" customHeight="1">
      <c r="N121" s="39" t="s">
        <v>5</v>
      </c>
    </row>
    <row r="122" spans="1:14" s="18" customFormat="1" ht="30.75" customHeight="1">
      <c r="A122" s="61" t="s">
        <v>20</v>
      </c>
      <c r="B122" s="61" t="s">
        <v>21</v>
      </c>
      <c r="C122" s="61" t="s">
        <v>177</v>
      </c>
      <c r="D122" s="61"/>
      <c r="E122" s="61"/>
      <c r="F122" s="61"/>
      <c r="G122" s="61" t="s">
        <v>178</v>
      </c>
      <c r="H122" s="61"/>
      <c r="I122" s="61"/>
      <c r="J122" s="61"/>
      <c r="K122" s="61" t="s">
        <v>179</v>
      </c>
      <c r="L122" s="61"/>
      <c r="M122" s="61"/>
      <c r="N122" s="61"/>
    </row>
    <row r="123" spans="1:14" s="18" customFormat="1" ht="66.75" customHeight="1">
      <c r="A123" s="61"/>
      <c r="B123" s="61"/>
      <c r="C123" s="20" t="s">
        <v>8</v>
      </c>
      <c r="D123" s="20" t="s">
        <v>9</v>
      </c>
      <c r="E123" s="20" t="s">
        <v>10</v>
      </c>
      <c r="F123" s="20" t="s">
        <v>55</v>
      </c>
      <c r="G123" s="20" t="s">
        <v>8</v>
      </c>
      <c r="H123" s="20" t="s">
        <v>9</v>
      </c>
      <c r="I123" s="20" t="s">
        <v>10</v>
      </c>
      <c r="J123" s="20" t="s">
        <v>53</v>
      </c>
      <c r="K123" s="20" t="s">
        <v>8</v>
      </c>
      <c r="L123" s="20" t="s">
        <v>9</v>
      </c>
      <c r="M123" s="20" t="s">
        <v>10</v>
      </c>
      <c r="N123" s="20" t="s">
        <v>54</v>
      </c>
    </row>
    <row r="124" spans="1:14" s="18" customFormat="1" ht="15.75">
      <c r="A124" s="20">
        <v>1</v>
      </c>
      <c r="B124" s="20">
        <v>2</v>
      </c>
      <c r="C124" s="20">
        <v>3</v>
      </c>
      <c r="D124" s="20">
        <v>4</v>
      </c>
      <c r="E124" s="20">
        <v>5</v>
      </c>
      <c r="F124" s="20">
        <v>6</v>
      </c>
      <c r="G124" s="20">
        <v>7</v>
      </c>
      <c r="H124" s="20">
        <v>8</v>
      </c>
      <c r="I124" s="20">
        <v>9</v>
      </c>
      <c r="J124" s="20">
        <v>10</v>
      </c>
      <c r="K124" s="20">
        <v>11</v>
      </c>
      <c r="L124" s="20">
        <v>12</v>
      </c>
      <c r="M124" s="20">
        <v>13</v>
      </c>
      <c r="N124" s="20">
        <v>14</v>
      </c>
    </row>
    <row r="125" spans="1:14" s="18" customFormat="1" ht="31.5">
      <c r="A125" s="20" t="s">
        <v>11</v>
      </c>
      <c r="B125" s="21" t="s">
        <v>118</v>
      </c>
      <c r="C125" s="38">
        <f>C38</f>
        <v>2834606.58</v>
      </c>
      <c r="D125" s="52">
        <f>D38</f>
        <v>204052.4</v>
      </c>
      <c r="E125" s="38">
        <v>83329.64</v>
      </c>
      <c r="F125" s="38">
        <f>C125+D125</f>
        <v>3038658.98</v>
      </c>
      <c r="G125" s="38">
        <v>3117058</v>
      </c>
      <c r="H125" s="52">
        <f>H38</f>
        <v>92423</v>
      </c>
      <c r="I125" s="52">
        <v>50000</v>
      </c>
      <c r="J125" s="38">
        <f>G125+H125</f>
        <v>3209481</v>
      </c>
      <c r="K125" s="38">
        <f>K38</f>
        <v>4054766</v>
      </c>
      <c r="L125" s="38">
        <f>L38</f>
        <v>12900</v>
      </c>
      <c r="M125" s="38" t="s">
        <v>11</v>
      </c>
      <c r="N125" s="38">
        <f>K125+L125</f>
        <v>4067666</v>
      </c>
    </row>
    <row r="126" spans="1:14" s="18" customFormat="1" ht="6" customHeight="1" hidden="1">
      <c r="A126" s="20" t="s">
        <v>11</v>
      </c>
      <c r="B126" s="21" t="s">
        <v>11</v>
      </c>
      <c r="C126" s="38" t="s">
        <v>11</v>
      </c>
      <c r="D126" s="52" t="s">
        <v>11</v>
      </c>
      <c r="E126" s="38"/>
      <c r="F126" s="38" t="s">
        <v>11</v>
      </c>
      <c r="G126" s="38" t="s">
        <v>11</v>
      </c>
      <c r="H126" s="52" t="s">
        <v>11</v>
      </c>
      <c r="I126" s="38"/>
      <c r="J126" s="38" t="s">
        <v>11</v>
      </c>
      <c r="K126" s="38" t="s">
        <v>11</v>
      </c>
      <c r="L126" s="38" t="s">
        <v>11</v>
      </c>
      <c r="M126" s="38" t="s">
        <v>11</v>
      </c>
      <c r="N126" s="38" t="s">
        <v>11</v>
      </c>
    </row>
    <row r="127" spans="1:14" s="18" customFormat="1" ht="15.75">
      <c r="A127" s="21" t="s">
        <v>11</v>
      </c>
      <c r="B127" s="20" t="s">
        <v>15</v>
      </c>
      <c r="C127" s="38">
        <f>C125</f>
        <v>2834606.58</v>
      </c>
      <c r="D127" s="52">
        <f aca="true" t="shared" si="7" ref="D127:N127">D125</f>
        <v>204052.4</v>
      </c>
      <c r="E127" s="38">
        <f>E125</f>
        <v>83329.64</v>
      </c>
      <c r="F127" s="38">
        <f t="shared" si="7"/>
        <v>3038658.98</v>
      </c>
      <c r="G127" s="38">
        <f t="shared" si="7"/>
        <v>3117058</v>
      </c>
      <c r="H127" s="52">
        <f t="shared" si="7"/>
        <v>92423</v>
      </c>
      <c r="I127" s="52">
        <f t="shared" si="7"/>
        <v>50000</v>
      </c>
      <c r="J127" s="38">
        <f t="shared" si="7"/>
        <v>3209481</v>
      </c>
      <c r="K127" s="38">
        <f t="shared" si="7"/>
        <v>4054766</v>
      </c>
      <c r="L127" s="38">
        <f t="shared" si="7"/>
        <v>12900</v>
      </c>
      <c r="M127" s="38" t="str">
        <f t="shared" si="7"/>
        <v> </v>
      </c>
      <c r="N127" s="38">
        <f t="shared" si="7"/>
        <v>4067666</v>
      </c>
    </row>
    <row r="128" s="18" customFormat="1" ht="15.75"/>
    <row r="129" spans="1:10" s="18" customFormat="1" ht="15.75">
      <c r="A129" s="56" t="s">
        <v>187</v>
      </c>
      <c r="B129" s="56"/>
      <c r="C129" s="56"/>
      <c r="D129" s="56"/>
      <c r="E129" s="56"/>
      <c r="F129" s="56"/>
      <c r="G129" s="56"/>
      <c r="H129" s="56"/>
      <c r="I129" s="56"/>
      <c r="J129" s="56"/>
    </row>
    <row r="130" s="18" customFormat="1" ht="13.5" customHeight="1">
      <c r="J130" s="18" t="s">
        <v>5</v>
      </c>
    </row>
    <row r="131" spans="1:16" s="18" customFormat="1" ht="15.75">
      <c r="A131" s="61" t="s">
        <v>60</v>
      </c>
      <c r="B131" s="61" t="s">
        <v>21</v>
      </c>
      <c r="C131" s="61" t="s">
        <v>89</v>
      </c>
      <c r="D131" s="61"/>
      <c r="E131" s="61"/>
      <c r="F131" s="61"/>
      <c r="G131" s="61" t="s">
        <v>188</v>
      </c>
      <c r="H131" s="61"/>
      <c r="I131" s="61"/>
      <c r="J131" s="61"/>
      <c r="P131" s="18" t="s">
        <v>102</v>
      </c>
    </row>
    <row r="132" spans="1:10" s="18" customFormat="1" ht="63" customHeight="1">
      <c r="A132" s="61"/>
      <c r="B132" s="61"/>
      <c r="C132" s="20" t="s">
        <v>8</v>
      </c>
      <c r="D132" s="20" t="s">
        <v>9</v>
      </c>
      <c r="E132" s="20" t="s">
        <v>10</v>
      </c>
      <c r="F132" s="20" t="s">
        <v>55</v>
      </c>
      <c r="G132" s="20" t="s">
        <v>8</v>
      </c>
      <c r="H132" s="20" t="s">
        <v>9</v>
      </c>
      <c r="I132" s="20" t="s">
        <v>10</v>
      </c>
      <c r="J132" s="20" t="s">
        <v>53</v>
      </c>
    </row>
    <row r="133" spans="1:10" s="18" customFormat="1" ht="15.75">
      <c r="A133" s="20">
        <v>1</v>
      </c>
      <c r="B133" s="20">
        <v>2</v>
      </c>
      <c r="C133" s="20">
        <v>3</v>
      </c>
      <c r="D133" s="20">
        <v>4</v>
      </c>
      <c r="E133" s="20">
        <v>5</v>
      </c>
      <c r="F133" s="20">
        <v>6</v>
      </c>
      <c r="G133" s="20">
        <v>7</v>
      </c>
      <c r="H133" s="20">
        <v>8</v>
      </c>
      <c r="I133" s="20">
        <v>9</v>
      </c>
      <c r="J133" s="20">
        <v>10</v>
      </c>
    </row>
    <row r="134" spans="1:10" s="18" customFormat="1" ht="31.5">
      <c r="A134" s="20" t="s">
        <v>11</v>
      </c>
      <c r="B134" s="21" t="s">
        <v>118</v>
      </c>
      <c r="C134" s="38">
        <v>4281801</v>
      </c>
      <c r="D134" s="38">
        <f>D59</f>
        <v>12900</v>
      </c>
      <c r="E134" s="38" t="s">
        <v>11</v>
      </c>
      <c r="F134" s="38">
        <f>C134+D134</f>
        <v>4294701</v>
      </c>
      <c r="G134" s="38">
        <v>4639412</v>
      </c>
      <c r="H134" s="38">
        <f>H59</f>
        <v>12900</v>
      </c>
      <c r="I134" s="38" t="s">
        <v>11</v>
      </c>
      <c r="J134" s="38">
        <f>H134+G134</f>
        <v>4652312</v>
      </c>
    </row>
    <row r="135" spans="1:10" s="18" customFormat="1" ht="15.75">
      <c r="A135" s="21" t="s">
        <v>11</v>
      </c>
      <c r="B135" s="20" t="s">
        <v>15</v>
      </c>
      <c r="C135" s="38">
        <f aca="true" t="shared" si="8" ref="C135:J135">C134</f>
        <v>4281801</v>
      </c>
      <c r="D135" s="38">
        <f t="shared" si="8"/>
        <v>12900</v>
      </c>
      <c r="E135" s="38" t="str">
        <f t="shared" si="8"/>
        <v> </v>
      </c>
      <c r="F135" s="38">
        <f t="shared" si="8"/>
        <v>4294701</v>
      </c>
      <c r="G135" s="38">
        <f t="shared" si="8"/>
        <v>4639412</v>
      </c>
      <c r="H135" s="38">
        <f t="shared" si="8"/>
        <v>12900</v>
      </c>
      <c r="I135" s="38" t="str">
        <f t="shared" si="8"/>
        <v> </v>
      </c>
      <c r="J135" s="38">
        <f t="shared" si="8"/>
        <v>4652312</v>
      </c>
    </row>
    <row r="136" s="18" customFormat="1" ht="18" customHeight="1"/>
    <row r="137" spans="1:13" s="18" customFormat="1" ht="15.75">
      <c r="A137" s="60" t="s">
        <v>76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s="18" customFormat="1" ht="15.75">
      <c r="A138" s="60" t="s">
        <v>189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="18" customFormat="1" ht="14.25" customHeight="1">
      <c r="M139" s="22" t="s">
        <v>5</v>
      </c>
    </row>
    <row r="140" spans="1:13" s="18" customFormat="1" ht="15.75">
      <c r="A140" s="61" t="s">
        <v>20</v>
      </c>
      <c r="B140" s="61" t="s">
        <v>22</v>
      </c>
      <c r="C140" s="61" t="s">
        <v>23</v>
      </c>
      <c r="D140" s="61" t="s">
        <v>24</v>
      </c>
      <c r="E140" s="61" t="s">
        <v>177</v>
      </c>
      <c r="F140" s="61"/>
      <c r="G140" s="61"/>
      <c r="H140" s="61" t="s">
        <v>190</v>
      </c>
      <c r="I140" s="61"/>
      <c r="J140" s="61"/>
      <c r="K140" s="61" t="s">
        <v>179</v>
      </c>
      <c r="L140" s="61"/>
      <c r="M140" s="61"/>
    </row>
    <row r="141" spans="1:13" s="18" customFormat="1" ht="31.5">
      <c r="A141" s="61"/>
      <c r="B141" s="61"/>
      <c r="C141" s="61"/>
      <c r="D141" s="61"/>
      <c r="E141" s="20" t="s">
        <v>8</v>
      </c>
      <c r="F141" s="20" t="s">
        <v>9</v>
      </c>
      <c r="G141" s="20" t="s">
        <v>61</v>
      </c>
      <c r="H141" s="20" t="s">
        <v>8</v>
      </c>
      <c r="I141" s="20" t="s">
        <v>9</v>
      </c>
      <c r="J141" s="20" t="s">
        <v>62</v>
      </c>
      <c r="K141" s="20" t="s">
        <v>8</v>
      </c>
      <c r="L141" s="20" t="s">
        <v>9</v>
      </c>
      <c r="M141" s="20" t="s">
        <v>54</v>
      </c>
    </row>
    <row r="142" spans="1:13" s="18" customFormat="1" ht="15.75">
      <c r="A142" s="20">
        <v>1</v>
      </c>
      <c r="B142" s="20">
        <v>2</v>
      </c>
      <c r="C142" s="20">
        <v>3</v>
      </c>
      <c r="D142" s="20">
        <v>4</v>
      </c>
      <c r="E142" s="20">
        <v>5</v>
      </c>
      <c r="F142" s="20">
        <v>6</v>
      </c>
      <c r="G142" s="20">
        <v>7</v>
      </c>
      <c r="H142" s="20">
        <v>8</v>
      </c>
      <c r="I142" s="20">
        <v>9</v>
      </c>
      <c r="J142" s="20">
        <v>10</v>
      </c>
      <c r="K142" s="20">
        <v>11</v>
      </c>
      <c r="L142" s="20">
        <v>12</v>
      </c>
      <c r="M142" s="20">
        <v>13</v>
      </c>
    </row>
    <row r="143" spans="1:13" s="18" customFormat="1" ht="15.75">
      <c r="A143" s="20" t="s">
        <v>11</v>
      </c>
      <c r="B143" s="23" t="s">
        <v>25</v>
      </c>
      <c r="C143" s="20"/>
      <c r="D143" s="20"/>
      <c r="E143" s="20" t="s">
        <v>11</v>
      </c>
      <c r="F143" s="20" t="s">
        <v>11</v>
      </c>
      <c r="G143" s="20" t="s">
        <v>11</v>
      </c>
      <c r="H143" s="20" t="s">
        <v>11</v>
      </c>
      <c r="I143" s="20" t="s">
        <v>11</v>
      </c>
      <c r="J143" s="20" t="s">
        <v>11</v>
      </c>
      <c r="K143" s="20" t="s">
        <v>11</v>
      </c>
      <c r="L143" s="20" t="s">
        <v>11</v>
      </c>
      <c r="M143" s="20" t="s">
        <v>11</v>
      </c>
    </row>
    <row r="144" spans="1:13" s="18" customFormat="1" ht="15.75">
      <c r="A144" s="20" t="s">
        <v>11</v>
      </c>
      <c r="B144" s="24" t="s">
        <v>119</v>
      </c>
      <c r="C144" s="20" t="s">
        <v>131</v>
      </c>
      <c r="D144" s="20" t="s">
        <v>136</v>
      </c>
      <c r="E144" s="53">
        <v>21</v>
      </c>
      <c r="F144" s="53" t="s">
        <v>11</v>
      </c>
      <c r="G144" s="25">
        <f>E144</f>
        <v>21</v>
      </c>
      <c r="H144" s="20">
        <v>21</v>
      </c>
      <c r="I144" s="20" t="s">
        <v>11</v>
      </c>
      <c r="J144" s="20">
        <f>H144</f>
        <v>21</v>
      </c>
      <c r="K144" s="20">
        <v>21</v>
      </c>
      <c r="L144" s="20" t="s">
        <v>11</v>
      </c>
      <c r="M144" s="20">
        <f>K144</f>
        <v>21</v>
      </c>
    </row>
    <row r="145" spans="1:13" s="18" customFormat="1" ht="31.5">
      <c r="A145" s="20" t="s">
        <v>11</v>
      </c>
      <c r="B145" s="24" t="s">
        <v>120</v>
      </c>
      <c r="C145" s="20" t="s">
        <v>131</v>
      </c>
      <c r="D145" s="20" t="s">
        <v>137</v>
      </c>
      <c r="E145" s="53">
        <v>29</v>
      </c>
      <c r="F145" s="53" t="s">
        <v>11</v>
      </c>
      <c r="G145" s="53">
        <f>E145</f>
        <v>29</v>
      </c>
      <c r="H145" s="20">
        <v>29</v>
      </c>
      <c r="I145" s="20" t="s">
        <v>11</v>
      </c>
      <c r="J145" s="20">
        <f aca="true" t="shared" si="9" ref="J145:J162">H145</f>
        <v>29</v>
      </c>
      <c r="K145" s="20">
        <v>29</v>
      </c>
      <c r="L145" s="20" t="s">
        <v>11</v>
      </c>
      <c r="M145" s="20">
        <f aca="true" t="shared" si="10" ref="M145:M162">K145</f>
        <v>29</v>
      </c>
    </row>
    <row r="146" spans="1:13" s="18" customFormat="1" ht="31.5">
      <c r="A146" s="20" t="s">
        <v>11</v>
      </c>
      <c r="B146" s="24" t="s">
        <v>121</v>
      </c>
      <c r="C146" s="20" t="s">
        <v>131</v>
      </c>
      <c r="D146" s="20" t="s">
        <v>137</v>
      </c>
      <c r="E146" s="53">
        <v>1</v>
      </c>
      <c r="F146" s="53" t="s">
        <v>11</v>
      </c>
      <c r="G146" s="53">
        <f aca="true" t="shared" si="11" ref="G146:G162">E146</f>
        <v>1</v>
      </c>
      <c r="H146" s="20">
        <v>1</v>
      </c>
      <c r="I146" s="20" t="s">
        <v>11</v>
      </c>
      <c r="J146" s="20">
        <f t="shared" si="9"/>
        <v>1</v>
      </c>
      <c r="K146" s="20">
        <v>1</v>
      </c>
      <c r="L146" s="20" t="s">
        <v>11</v>
      </c>
      <c r="M146" s="20">
        <f t="shared" si="10"/>
        <v>1</v>
      </c>
    </row>
    <row r="147" spans="1:13" s="18" customFormat="1" ht="31.5">
      <c r="A147" s="20" t="s">
        <v>11</v>
      </c>
      <c r="B147" s="24" t="s">
        <v>122</v>
      </c>
      <c r="C147" s="20" t="s">
        <v>131</v>
      </c>
      <c r="D147" s="20" t="s">
        <v>137</v>
      </c>
      <c r="E147" s="53">
        <v>26.5</v>
      </c>
      <c r="F147" s="53" t="s">
        <v>11</v>
      </c>
      <c r="G147" s="53">
        <f t="shared" si="11"/>
        <v>26.5</v>
      </c>
      <c r="H147" s="20">
        <v>26.5</v>
      </c>
      <c r="I147" s="20" t="s">
        <v>11</v>
      </c>
      <c r="J147" s="20">
        <f t="shared" si="9"/>
        <v>26.5</v>
      </c>
      <c r="K147" s="20">
        <v>26.5</v>
      </c>
      <c r="L147" s="20" t="s">
        <v>11</v>
      </c>
      <c r="M147" s="20">
        <f t="shared" si="10"/>
        <v>26.5</v>
      </c>
    </row>
    <row r="148" spans="1:13" s="18" customFormat="1" ht="47.25">
      <c r="A148" s="20" t="s">
        <v>11</v>
      </c>
      <c r="B148" s="24" t="s">
        <v>123</v>
      </c>
      <c r="C148" s="20" t="s">
        <v>131</v>
      </c>
      <c r="D148" s="20" t="s">
        <v>137</v>
      </c>
      <c r="E148" s="53">
        <v>1.5</v>
      </c>
      <c r="F148" s="53" t="s">
        <v>11</v>
      </c>
      <c r="G148" s="53">
        <f t="shared" si="11"/>
        <v>1.5</v>
      </c>
      <c r="H148" s="20">
        <v>1.5</v>
      </c>
      <c r="I148" s="20" t="s">
        <v>11</v>
      </c>
      <c r="J148" s="20">
        <f t="shared" si="9"/>
        <v>1.5</v>
      </c>
      <c r="K148" s="20">
        <v>1.5</v>
      </c>
      <c r="L148" s="20" t="s">
        <v>11</v>
      </c>
      <c r="M148" s="20">
        <f t="shared" si="10"/>
        <v>1.5</v>
      </c>
    </row>
    <row r="149" spans="1:13" s="18" customFormat="1" ht="15.75">
      <c r="A149" s="20" t="s">
        <v>11</v>
      </c>
      <c r="B149" s="23" t="s">
        <v>26</v>
      </c>
      <c r="C149" s="20"/>
      <c r="D149" s="20"/>
      <c r="E149" s="53" t="s">
        <v>11</v>
      </c>
      <c r="F149" s="53" t="s">
        <v>11</v>
      </c>
      <c r="G149" s="53" t="str">
        <f t="shared" si="11"/>
        <v> </v>
      </c>
      <c r="H149" s="20" t="s">
        <v>11</v>
      </c>
      <c r="I149" s="20"/>
      <c r="J149" s="20" t="str">
        <f t="shared" si="9"/>
        <v> </v>
      </c>
      <c r="K149" s="20" t="s">
        <v>11</v>
      </c>
      <c r="L149" s="20" t="s">
        <v>11</v>
      </c>
      <c r="M149" s="20" t="str">
        <f t="shared" si="10"/>
        <v> </v>
      </c>
    </row>
    <row r="150" spans="1:13" s="18" customFormat="1" ht="29.25" customHeight="1">
      <c r="A150" s="20"/>
      <c r="B150" s="21" t="s">
        <v>173</v>
      </c>
      <c r="C150" s="20" t="s">
        <v>131</v>
      </c>
      <c r="D150" s="20" t="s">
        <v>137</v>
      </c>
      <c r="E150" s="53">
        <v>10000</v>
      </c>
      <c r="F150" s="53">
        <v>1860</v>
      </c>
      <c r="G150" s="53">
        <f>E150+F150</f>
        <v>11860</v>
      </c>
      <c r="H150" s="20">
        <v>10350</v>
      </c>
      <c r="I150" s="20"/>
      <c r="J150" s="20">
        <f>H150</f>
        <v>10350</v>
      </c>
      <c r="K150" s="20">
        <v>10350</v>
      </c>
      <c r="L150" s="20"/>
      <c r="M150" s="20">
        <f t="shared" si="10"/>
        <v>10350</v>
      </c>
    </row>
    <row r="151" spans="1:13" s="18" customFormat="1" ht="15.75">
      <c r="A151" s="20"/>
      <c r="B151" s="21" t="s">
        <v>124</v>
      </c>
      <c r="C151" s="20" t="s">
        <v>132</v>
      </c>
      <c r="D151" s="20" t="s">
        <v>138</v>
      </c>
      <c r="E151" s="53">
        <v>212.4</v>
      </c>
      <c r="F151" s="53">
        <v>3.8</v>
      </c>
      <c r="G151" s="53">
        <f>E151+F151</f>
        <v>216.20000000000002</v>
      </c>
      <c r="H151" s="20">
        <v>201.3</v>
      </c>
      <c r="I151" s="20"/>
      <c r="J151" s="20">
        <f t="shared" si="9"/>
        <v>201.3</v>
      </c>
      <c r="K151" s="20">
        <v>201.3</v>
      </c>
      <c r="L151" s="20"/>
      <c r="M151" s="20">
        <f>K151+L151</f>
        <v>201.3</v>
      </c>
    </row>
    <row r="152" spans="1:13" s="18" customFormat="1" ht="15.75">
      <c r="A152" s="20"/>
      <c r="B152" s="21" t="s">
        <v>124</v>
      </c>
      <c r="C152" s="20" t="s">
        <v>133</v>
      </c>
      <c r="D152" s="20" t="s">
        <v>138</v>
      </c>
      <c r="E152" s="53">
        <v>985.4</v>
      </c>
      <c r="F152" s="53">
        <v>177.2</v>
      </c>
      <c r="G152" s="53">
        <f>E152+F152</f>
        <v>1162.6</v>
      </c>
      <c r="H152" s="20">
        <v>954.6</v>
      </c>
      <c r="I152" s="20"/>
      <c r="J152" s="20">
        <f t="shared" si="9"/>
        <v>954.6</v>
      </c>
      <c r="K152" s="20">
        <v>954.6</v>
      </c>
      <c r="L152" s="20"/>
      <c r="M152" s="20">
        <f>K152+L152</f>
        <v>954.6</v>
      </c>
    </row>
    <row r="153" spans="1:13" s="18" customFormat="1" ht="15.75">
      <c r="A153" s="20"/>
      <c r="B153" s="21" t="s">
        <v>125</v>
      </c>
      <c r="C153" s="20" t="s">
        <v>132</v>
      </c>
      <c r="D153" s="20" t="s">
        <v>138</v>
      </c>
      <c r="E153" s="53"/>
      <c r="F153" s="53">
        <v>3.8</v>
      </c>
      <c r="G153" s="53">
        <f>F153</f>
        <v>3.8</v>
      </c>
      <c r="H153" s="20"/>
      <c r="I153" s="48">
        <v>0.6</v>
      </c>
      <c r="J153" s="48">
        <f>H153+I153</f>
        <v>0.6</v>
      </c>
      <c r="K153" s="20"/>
      <c r="L153" s="20">
        <v>0.6</v>
      </c>
      <c r="M153" s="20"/>
    </row>
    <row r="154" spans="1:13" s="18" customFormat="1" ht="15.75">
      <c r="A154" s="20"/>
      <c r="B154" s="21" t="s">
        <v>125</v>
      </c>
      <c r="C154" s="20" t="s">
        <v>133</v>
      </c>
      <c r="D154" s="20" t="s">
        <v>138</v>
      </c>
      <c r="E154" s="53"/>
      <c r="F154" s="53">
        <v>177.3</v>
      </c>
      <c r="G154" s="53">
        <f>F154</f>
        <v>177.3</v>
      </c>
      <c r="H154" s="20"/>
      <c r="I154" s="48">
        <v>63</v>
      </c>
      <c r="J154" s="48">
        <f>H154+I154</f>
        <v>63</v>
      </c>
      <c r="K154" s="20"/>
      <c r="L154" s="20">
        <v>63</v>
      </c>
      <c r="M154" s="20"/>
    </row>
    <row r="155" spans="1:13" s="18" customFormat="1" ht="15.75">
      <c r="A155" s="20"/>
      <c r="B155" s="21" t="s">
        <v>126</v>
      </c>
      <c r="C155" s="20" t="s">
        <v>132</v>
      </c>
      <c r="D155" s="20" t="s">
        <v>138</v>
      </c>
      <c r="E155" s="53">
        <v>10</v>
      </c>
      <c r="F155" s="53"/>
      <c r="G155" s="53">
        <f t="shared" si="11"/>
        <v>10</v>
      </c>
      <c r="H155" s="20">
        <v>10</v>
      </c>
      <c r="I155" s="20"/>
      <c r="J155" s="20">
        <f t="shared" si="9"/>
        <v>10</v>
      </c>
      <c r="K155" s="20">
        <v>10</v>
      </c>
      <c r="L155" s="20"/>
      <c r="M155" s="20">
        <f t="shared" si="10"/>
        <v>10</v>
      </c>
    </row>
    <row r="156" spans="1:13" s="18" customFormat="1" ht="15.75">
      <c r="A156" s="20"/>
      <c r="B156" s="21" t="s">
        <v>126</v>
      </c>
      <c r="C156" s="20" t="s">
        <v>133</v>
      </c>
      <c r="D156" s="20" t="s">
        <v>138</v>
      </c>
      <c r="E156" s="53">
        <v>10.5</v>
      </c>
      <c r="F156" s="53"/>
      <c r="G156" s="53">
        <f t="shared" si="11"/>
        <v>10.5</v>
      </c>
      <c r="H156" s="20">
        <v>20.7</v>
      </c>
      <c r="I156" s="20"/>
      <c r="J156" s="20">
        <f t="shared" si="9"/>
        <v>20.7</v>
      </c>
      <c r="K156" s="20">
        <v>20.7</v>
      </c>
      <c r="L156" s="20"/>
      <c r="M156" s="20">
        <f t="shared" si="10"/>
        <v>20.7</v>
      </c>
    </row>
    <row r="157" spans="1:13" s="18" customFormat="1" ht="15.75">
      <c r="A157" s="20"/>
      <c r="B157" s="21" t="s">
        <v>127</v>
      </c>
      <c r="C157" s="20" t="s">
        <v>131</v>
      </c>
      <c r="D157" s="20" t="s">
        <v>138</v>
      </c>
      <c r="E157" s="54">
        <v>200817</v>
      </c>
      <c r="F157" s="54"/>
      <c r="G157" s="54">
        <f t="shared" si="11"/>
        <v>200817</v>
      </c>
      <c r="H157" s="37">
        <v>183455</v>
      </c>
      <c r="I157" s="37"/>
      <c r="J157" s="37">
        <f t="shared" si="9"/>
        <v>183455</v>
      </c>
      <c r="K157" s="37">
        <v>183455</v>
      </c>
      <c r="L157" s="37"/>
      <c r="M157" s="37">
        <f t="shared" si="10"/>
        <v>183455</v>
      </c>
    </row>
    <row r="158" spans="1:13" s="18" customFormat="1" ht="15.75">
      <c r="A158" s="20"/>
      <c r="B158" s="23" t="s">
        <v>27</v>
      </c>
      <c r="C158" s="20"/>
      <c r="D158" s="20"/>
      <c r="E158" s="54"/>
      <c r="F158" s="54"/>
      <c r="G158" s="54"/>
      <c r="H158" s="37"/>
      <c r="I158" s="37"/>
      <c r="J158" s="37"/>
      <c r="K158" s="37"/>
      <c r="L158" s="37"/>
      <c r="M158" s="37"/>
    </row>
    <row r="159" spans="1:13" s="18" customFormat="1" ht="31.5">
      <c r="A159" s="20"/>
      <c r="B159" s="21" t="s">
        <v>128</v>
      </c>
      <c r="C159" s="20" t="s">
        <v>131</v>
      </c>
      <c r="D159" s="20" t="s">
        <v>138</v>
      </c>
      <c r="E159" s="54">
        <v>7578</v>
      </c>
      <c r="F159" s="54"/>
      <c r="G159" s="54">
        <f t="shared" si="11"/>
        <v>7578</v>
      </c>
      <c r="H159" s="54">
        <v>6923</v>
      </c>
      <c r="I159" s="54"/>
      <c r="J159" s="54">
        <f t="shared" si="9"/>
        <v>6923</v>
      </c>
      <c r="K159" s="54">
        <v>6923</v>
      </c>
      <c r="L159" s="54"/>
      <c r="M159" s="54">
        <f t="shared" si="10"/>
        <v>6923</v>
      </c>
    </row>
    <row r="160" spans="1:13" s="18" customFormat="1" ht="31.5">
      <c r="A160" s="20"/>
      <c r="B160" s="21" t="s">
        <v>129</v>
      </c>
      <c r="C160" s="20" t="s">
        <v>134</v>
      </c>
      <c r="D160" s="20" t="s">
        <v>138</v>
      </c>
      <c r="E160" s="53">
        <v>283</v>
      </c>
      <c r="F160" s="53"/>
      <c r="G160" s="53">
        <f t="shared" si="11"/>
        <v>283</v>
      </c>
      <c r="H160" s="48">
        <v>301.17</v>
      </c>
      <c r="I160" s="48"/>
      <c r="J160" s="48">
        <f>H160+I160</f>
        <v>301.17</v>
      </c>
      <c r="K160" s="48">
        <v>392</v>
      </c>
      <c r="L160" s="48"/>
      <c r="M160" s="20">
        <f t="shared" si="10"/>
        <v>392</v>
      </c>
    </row>
    <row r="161" spans="1:13" s="18" customFormat="1" ht="15.75">
      <c r="A161" s="20"/>
      <c r="B161" s="23" t="s">
        <v>28</v>
      </c>
      <c r="C161" s="20"/>
      <c r="D161" s="20"/>
      <c r="E161" s="53"/>
      <c r="F161" s="53"/>
      <c r="G161" s="53"/>
      <c r="H161" s="20"/>
      <c r="I161" s="20"/>
      <c r="J161" s="20"/>
      <c r="K161" s="20"/>
      <c r="L161" s="20"/>
      <c r="M161" s="20"/>
    </row>
    <row r="162" spans="1:13" s="18" customFormat="1" ht="63">
      <c r="A162" s="20"/>
      <c r="B162" s="21" t="s">
        <v>130</v>
      </c>
      <c r="C162" s="20" t="s">
        <v>135</v>
      </c>
      <c r="D162" s="20" t="s">
        <v>139</v>
      </c>
      <c r="E162" s="53">
        <v>115.7</v>
      </c>
      <c r="F162" s="53"/>
      <c r="G162" s="53">
        <f t="shared" si="11"/>
        <v>115.7</v>
      </c>
      <c r="H162" s="20">
        <v>106</v>
      </c>
      <c r="I162" s="20"/>
      <c r="J162" s="20">
        <f t="shared" si="9"/>
        <v>106</v>
      </c>
      <c r="K162" s="53">
        <v>100</v>
      </c>
      <c r="L162" s="53"/>
      <c r="M162" s="53">
        <f t="shared" si="10"/>
        <v>100</v>
      </c>
    </row>
    <row r="163" s="18" customFormat="1" ht="15.75"/>
    <row r="164" spans="1:10" s="18" customFormat="1" ht="15.75">
      <c r="A164" s="56" t="s">
        <v>191</v>
      </c>
      <c r="B164" s="56"/>
      <c r="C164" s="56"/>
      <c r="D164" s="56"/>
      <c r="E164" s="56"/>
      <c r="F164" s="56"/>
      <c r="G164" s="56"/>
      <c r="H164" s="56"/>
      <c r="I164" s="56"/>
      <c r="J164" s="56"/>
    </row>
    <row r="165" s="18" customFormat="1" ht="12" customHeight="1">
      <c r="J165" s="39" t="s">
        <v>5</v>
      </c>
    </row>
    <row r="166" spans="1:10" s="18" customFormat="1" ht="15.75">
      <c r="A166" s="61" t="s">
        <v>20</v>
      </c>
      <c r="B166" s="61" t="s">
        <v>22</v>
      </c>
      <c r="C166" s="61" t="s">
        <v>23</v>
      </c>
      <c r="D166" s="61" t="s">
        <v>24</v>
      </c>
      <c r="E166" s="61" t="s">
        <v>209</v>
      </c>
      <c r="F166" s="61"/>
      <c r="G166" s="61"/>
      <c r="H166" s="61" t="s">
        <v>184</v>
      </c>
      <c r="I166" s="61"/>
      <c r="J166" s="61"/>
    </row>
    <row r="167" spans="1:10" s="18" customFormat="1" ht="41.25" customHeight="1">
      <c r="A167" s="61"/>
      <c r="B167" s="61"/>
      <c r="C167" s="61"/>
      <c r="D167" s="61"/>
      <c r="E167" s="20" t="s">
        <v>8</v>
      </c>
      <c r="F167" s="20" t="s">
        <v>9</v>
      </c>
      <c r="G167" s="20" t="s">
        <v>61</v>
      </c>
      <c r="H167" s="20" t="s">
        <v>8</v>
      </c>
      <c r="I167" s="20" t="s">
        <v>9</v>
      </c>
      <c r="J167" s="20" t="s">
        <v>62</v>
      </c>
    </row>
    <row r="168" spans="1:10" s="18" customFormat="1" ht="15.75">
      <c r="A168" s="20">
        <v>1</v>
      </c>
      <c r="B168" s="20">
        <v>2</v>
      </c>
      <c r="C168" s="20">
        <v>3</v>
      </c>
      <c r="D168" s="20">
        <v>4</v>
      </c>
      <c r="E168" s="20">
        <v>5</v>
      </c>
      <c r="F168" s="20">
        <v>6</v>
      </c>
      <c r="G168" s="20">
        <v>7</v>
      </c>
      <c r="H168" s="20">
        <v>8</v>
      </c>
      <c r="I168" s="20">
        <v>9</v>
      </c>
      <c r="J168" s="20">
        <v>10</v>
      </c>
    </row>
    <row r="169" spans="1:10" s="13" customFormat="1" ht="15.75">
      <c r="A169" s="23" t="s">
        <v>11</v>
      </c>
      <c r="B169" s="23" t="s">
        <v>25</v>
      </c>
      <c r="C169" s="23"/>
      <c r="D169" s="23"/>
      <c r="E169" s="23" t="s">
        <v>11</v>
      </c>
      <c r="F169" s="23" t="s">
        <v>11</v>
      </c>
      <c r="G169" s="23" t="s">
        <v>11</v>
      </c>
      <c r="H169" s="23" t="s">
        <v>11</v>
      </c>
      <c r="I169" s="23" t="s">
        <v>11</v>
      </c>
      <c r="J169" s="23" t="s">
        <v>11</v>
      </c>
    </row>
    <row r="170" spans="1:10" s="18" customFormat="1" ht="15.75">
      <c r="A170" s="21" t="s">
        <v>11</v>
      </c>
      <c r="B170" s="21" t="s">
        <v>168</v>
      </c>
      <c r="C170" s="20" t="s">
        <v>131</v>
      </c>
      <c r="D170" s="20" t="s">
        <v>136</v>
      </c>
      <c r="E170" s="20">
        <v>21</v>
      </c>
      <c r="F170" s="20" t="s">
        <v>11</v>
      </c>
      <c r="G170" s="20">
        <v>21</v>
      </c>
      <c r="H170" s="20">
        <v>21</v>
      </c>
      <c r="I170" s="20" t="s">
        <v>11</v>
      </c>
      <c r="J170" s="20">
        <v>21</v>
      </c>
    </row>
    <row r="171" spans="1:10" s="18" customFormat="1" ht="30" customHeight="1">
      <c r="A171" s="21"/>
      <c r="B171" s="21" t="s">
        <v>120</v>
      </c>
      <c r="C171" s="20" t="s">
        <v>131</v>
      </c>
      <c r="D171" s="20" t="s">
        <v>137</v>
      </c>
      <c r="E171" s="20">
        <v>29</v>
      </c>
      <c r="F171" s="20" t="s">
        <v>11</v>
      </c>
      <c r="G171" s="20">
        <v>29</v>
      </c>
      <c r="H171" s="20">
        <v>29</v>
      </c>
      <c r="I171" s="20" t="s">
        <v>11</v>
      </c>
      <c r="J171" s="20">
        <v>29</v>
      </c>
    </row>
    <row r="172" spans="1:10" s="18" customFormat="1" ht="31.5">
      <c r="A172" s="21"/>
      <c r="B172" s="21" t="s">
        <v>121</v>
      </c>
      <c r="C172" s="20" t="s">
        <v>131</v>
      </c>
      <c r="D172" s="20" t="s">
        <v>137</v>
      </c>
      <c r="E172" s="20">
        <v>1</v>
      </c>
      <c r="F172" s="20" t="s">
        <v>11</v>
      </c>
      <c r="G172" s="20">
        <v>1</v>
      </c>
      <c r="H172" s="20">
        <v>1</v>
      </c>
      <c r="I172" s="20" t="s">
        <v>11</v>
      </c>
      <c r="J172" s="20">
        <v>1</v>
      </c>
    </row>
    <row r="173" spans="1:10" s="18" customFormat="1" ht="31.5">
      <c r="A173" s="21" t="s">
        <v>11</v>
      </c>
      <c r="B173" s="21" t="s">
        <v>122</v>
      </c>
      <c r="C173" s="20" t="s">
        <v>131</v>
      </c>
      <c r="D173" s="20" t="s">
        <v>137</v>
      </c>
      <c r="E173" s="20">
        <v>26.5</v>
      </c>
      <c r="F173" s="20" t="s">
        <v>11</v>
      </c>
      <c r="G173" s="20">
        <v>26.5</v>
      </c>
      <c r="H173" s="20">
        <v>26.5</v>
      </c>
      <c r="I173" s="20" t="s">
        <v>11</v>
      </c>
      <c r="J173" s="20">
        <v>26.5</v>
      </c>
    </row>
    <row r="174" spans="1:10" s="18" customFormat="1" ht="47.25">
      <c r="A174" s="21" t="s">
        <v>11</v>
      </c>
      <c r="B174" s="21" t="s">
        <v>123</v>
      </c>
      <c r="C174" s="20" t="s">
        <v>131</v>
      </c>
      <c r="D174" s="20" t="s">
        <v>137</v>
      </c>
      <c r="E174" s="20">
        <v>1.5</v>
      </c>
      <c r="F174" s="20" t="s">
        <v>11</v>
      </c>
      <c r="G174" s="20">
        <v>1.5</v>
      </c>
      <c r="H174" s="20">
        <v>1.5</v>
      </c>
      <c r="I174" s="20" t="s">
        <v>11</v>
      </c>
      <c r="J174" s="20">
        <v>1.5</v>
      </c>
    </row>
    <row r="175" spans="1:10" s="13" customFormat="1" ht="15.75">
      <c r="A175" s="23" t="s">
        <v>11</v>
      </c>
      <c r="B175" s="23" t="s">
        <v>26</v>
      </c>
      <c r="C175" s="50"/>
      <c r="D175" s="50"/>
      <c r="E175" s="50" t="s">
        <v>11</v>
      </c>
      <c r="F175" s="50" t="s">
        <v>11</v>
      </c>
      <c r="G175" s="50" t="s">
        <v>11</v>
      </c>
      <c r="H175" s="50" t="s">
        <v>11</v>
      </c>
      <c r="I175" s="50" t="s">
        <v>11</v>
      </c>
      <c r="J175" s="50" t="s">
        <v>11</v>
      </c>
    </row>
    <row r="176" spans="1:10" s="18" customFormat="1" ht="33.75" customHeight="1">
      <c r="A176" s="21" t="s">
        <v>11</v>
      </c>
      <c r="B176" s="21" t="s">
        <v>173</v>
      </c>
      <c r="C176" s="20" t="s">
        <v>131</v>
      </c>
      <c r="D176" s="20" t="s">
        <v>137</v>
      </c>
      <c r="E176" s="37">
        <v>10350</v>
      </c>
      <c r="F176" s="37"/>
      <c r="G176" s="37">
        <v>10350</v>
      </c>
      <c r="H176" s="37">
        <v>10350</v>
      </c>
      <c r="I176" s="37"/>
      <c r="J176" s="37">
        <v>10350</v>
      </c>
    </row>
    <row r="177" spans="1:10" s="18" customFormat="1" ht="15.75">
      <c r="A177" s="21"/>
      <c r="B177" s="21" t="s">
        <v>124</v>
      </c>
      <c r="C177" s="20" t="s">
        <v>132</v>
      </c>
      <c r="D177" s="20" t="s">
        <v>138</v>
      </c>
      <c r="E177" s="20">
        <v>201.3</v>
      </c>
      <c r="F177" s="20"/>
      <c r="G177" s="20">
        <f>E177+F177</f>
        <v>201.3</v>
      </c>
      <c r="H177" s="20">
        <v>201.3</v>
      </c>
      <c r="I177" s="20"/>
      <c r="J177" s="20">
        <f>H177+I177</f>
        <v>201.3</v>
      </c>
    </row>
    <row r="178" spans="1:10" s="18" customFormat="1" ht="15.75">
      <c r="A178" s="21"/>
      <c r="B178" s="21" t="s">
        <v>124</v>
      </c>
      <c r="C178" s="20" t="s">
        <v>133</v>
      </c>
      <c r="D178" s="20" t="s">
        <v>138</v>
      </c>
      <c r="E178" s="20">
        <v>954.6</v>
      </c>
      <c r="F178" s="20"/>
      <c r="G178" s="20">
        <f>E178+F178</f>
        <v>954.6</v>
      </c>
      <c r="H178" s="20">
        <v>954.6</v>
      </c>
      <c r="I178" s="20"/>
      <c r="J178" s="20">
        <f>H178+I178</f>
        <v>954.6</v>
      </c>
    </row>
    <row r="179" spans="1:10" s="18" customFormat="1" ht="15.75">
      <c r="A179" s="21"/>
      <c r="B179" s="21" t="s">
        <v>125</v>
      </c>
      <c r="C179" s="20" t="s">
        <v>132</v>
      </c>
      <c r="D179" s="20" t="s">
        <v>138</v>
      </c>
      <c r="E179" s="20"/>
      <c r="F179" s="20">
        <v>0.6</v>
      </c>
      <c r="G179" s="20">
        <f>F179</f>
        <v>0.6</v>
      </c>
      <c r="H179" s="20"/>
      <c r="I179" s="20">
        <v>0.6</v>
      </c>
      <c r="J179" s="20">
        <f>I179</f>
        <v>0.6</v>
      </c>
    </row>
    <row r="180" spans="1:10" s="18" customFormat="1" ht="15.75">
      <c r="A180" s="21"/>
      <c r="B180" s="21" t="s">
        <v>125</v>
      </c>
      <c r="C180" s="20" t="s">
        <v>134</v>
      </c>
      <c r="D180" s="20" t="s">
        <v>138</v>
      </c>
      <c r="E180" s="20"/>
      <c r="F180" s="20">
        <v>63</v>
      </c>
      <c r="G180" s="20">
        <f>F180</f>
        <v>63</v>
      </c>
      <c r="H180" s="20"/>
      <c r="I180" s="20">
        <v>63</v>
      </c>
      <c r="J180" s="20">
        <f>I180</f>
        <v>63</v>
      </c>
    </row>
    <row r="181" spans="1:10" s="18" customFormat="1" ht="15.75">
      <c r="A181" s="21"/>
      <c r="B181" s="21" t="s">
        <v>126</v>
      </c>
      <c r="C181" s="20" t="s">
        <v>132</v>
      </c>
      <c r="D181" s="20" t="s">
        <v>138</v>
      </c>
      <c r="E181" s="20">
        <v>10</v>
      </c>
      <c r="F181" s="20"/>
      <c r="G181" s="20">
        <v>10</v>
      </c>
      <c r="H181" s="20">
        <v>10</v>
      </c>
      <c r="I181" s="20"/>
      <c r="J181" s="20">
        <v>10</v>
      </c>
    </row>
    <row r="182" spans="1:10" s="18" customFormat="1" ht="15.75">
      <c r="A182" s="21"/>
      <c r="B182" s="21" t="s">
        <v>126</v>
      </c>
      <c r="C182" s="20" t="s">
        <v>133</v>
      </c>
      <c r="D182" s="20" t="s">
        <v>138</v>
      </c>
      <c r="E182" s="20">
        <v>20.7</v>
      </c>
      <c r="F182" s="20"/>
      <c r="G182" s="20">
        <v>20.7</v>
      </c>
      <c r="H182" s="20">
        <v>20.7</v>
      </c>
      <c r="I182" s="20"/>
      <c r="J182" s="20">
        <v>20.7</v>
      </c>
    </row>
    <row r="183" spans="1:10" s="18" customFormat="1" ht="15.75">
      <c r="A183" s="21"/>
      <c r="B183" s="21" t="s">
        <v>127</v>
      </c>
      <c r="C183" s="20" t="s">
        <v>131</v>
      </c>
      <c r="D183" s="20" t="s">
        <v>138</v>
      </c>
      <c r="E183" s="37">
        <v>183455</v>
      </c>
      <c r="F183" s="37"/>
      <c r="G183" s="37">
        <v>183455</v>
      </c>
      <c r="H183" s="37">
        <v>183455</v>
      </c>
      <c r="I183" s="37"/>
      <c r="J183" s="37">
        <v>183455</v>
      </c>
    </row>
    <row r="184" spans="1:10" s="13" customFormat="1" ht="15.75">
      <c r="A184" s="23"/>
      <c r="B184" s="23" t="s">
        <v>27</v>
      </c>
      <c r="C184" s="50"/>
      <c r="D184" s="50"/>
      <c r="E184" s="50"/>
      <c r="F184" s="50"/>
      <c r="G184" s="50"/>
      <c r="H184" s="50"/>
      <c r="I184" s="50"/>
      <c r="J184" s="50"/>
    </row>
    <row r="185" spans="1:10" s="18" customFormat="1" ht="31.5">
      <c r="A185" s="21"/>
      <c r="B185" s="21" t="s">
        <v>128</v>
      </c>
      <c r="C185" s="20" t="s">
        <v>131</v>
      </c>
      <c r="D185" s="20" t="s">
        <v>138</v>
      </c>
      <c r="E185" s="54">
        <v>6923</v>
      </c>
      <c r="F185" s="54"/>
      <c r="G185" s="54">
        <f>E185</f>
        <v>6923</v>
      </c>
      <c r="H185" s="54">
        <v>6923</v>
      </c>
      <c r="I185" s="54"/>
      <c r="J185" s="54">
        <f>H185</f>
        <v>6923</v>
      </c>
    </row>
    <row r="186" spans="1:10" s="18" customFormat="1" ht="31.5">
      <c r="A186" s="21"/>
      <c r="B186" s="21" t="s">
        <v>129</v>
      </c>
      <c r="C186" s="20" t="s">
        <v>134</v>
      </c>
      <c r="D186" s="20" t="s">
        <v>138</v>
      </c>
      <c r="E186" s="20">
        <v>413</v>
      </c>
      <c r="F186" s="20"/>
      <c r="G186" s="20">
        <f>E186</f>
        <v>413</v>
      </c>
      <c r="H186" s="20">
        <v>448</v>
      </c>
      <c r="I186" s="20"/>
      <c r="J186" s="20">
        <f>H186</f>
        <v>448</v>
      </c>
    </row>
    <row r="187" spans="1:10" s="13" customFormat="1" ht="15.75">
      <c r="A187" s="23"/>
      <c r="B187" s="23" t="s">
        <v>28</v>
      </c>
      <c r="C187" s="50"/>
      <c r="D187" s="50"/>
      <c r="E187" s="50"/>
      <c r="F187" s="50"/>
      <c r="G187" s="50"/>
      <c r="H187" s="50"/>
      <c r="I187" s="50"/>
      <c r="J187" s="50"/>
    </row>
    <row r="188" spans="1:10" s="18" customFormat="1" ht="63">
      <c r="A188" s="21" t="s">
        <v>11</v>
      </c>
      <c r="B188" s="21" t="s">
        <v>130</v>
      </c>
      <c r="C188" s="20" t="s">
        <v>135</v>
      </c>
      <c r="D188" s="20" t="s">
        <v>139</v>
      </c>
      <c r="E188" s="53">
        <v>100</v>
      </c>
      <c r="F188" s="53"/>
      <c r="G188" s="53">
        <f>E188</f>
        <v>100</v>
      </c>
      <c r="H188" s="53">
        <v>100</v>
      </c>
      <c r="I188" s="53"/>
      <c r="J188" s="53">
        <f>H188</f>
        <v>100</v>
      </c>
    </row>
    <row r="189" s="18" customFormat="1" ht="12.75" customHeight="1"/>
    <row r="190" spans="1:11" s="18" customFormat="1" ht="15.75">
      <c r="A190" s="56" t="s">
        <v>29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11:12" s="18" customFormat="1" ht="12" customHeight="1">
      <c r="K191" s="85" t="s">
        <v>5</v>
      </c>
      <c r="L191" s="85"/>
    </row>
    <row r="192" spans="1:12" s="18" customFormat="1" ht="15" customHeight="1">
      <c r="A192" s="64" t="s">
        <v>7</v>
      </c>
      <c r="B192" s="86"/>
      <c r="C192" s="62" t="s">
        <v>177</v>
      </c>
      <c r="D192" s="71"/>
      <c r="E192" s="62" t="s">
        <v>178</v>
      </c>
      <c r="F192" s="71"/>
      <c r="G192" s="62" t="s">
        <v>179</v>
      </c>
      <c r="H192" s="71"/>
      <c r="I192" s="62" t="s">
        <v>89</v>
      </c>
      <c r="J192" s="71"/>
      <c r="K192" s="62" t="s">
        <v>184</v>
      </c>
      <c r="L192" s="71"/>
    </row>
    <row r="193" spans="1:12" s="18" customFormat="1" ht="31.5">
      <c r="A193" s="87"/>
      <c r="B193" s="88"/>
      <c r="C193" s="20" t="s">
        <v>8</v>
      </c>
      <c r="D193" s="20" t="s">
        <v>9</v>
      </c>
      <c r="E193" s="20" t="s">
        <v>8</v>
      </c>
      <c r="F193" s="20" t="s">
        <v>9</v>
      </c>
      <c r="G193" s="20" t="s">
        <v>8</v>
      </c>
      <c r="H193" s="20" t="s">
        <v>9</v>
      </c>
      <c r="I193" s="20" t="s">
        <v>8</v>
      </c>
      <c r="J193" s="20" t="s">
        <v>9</v>
      </c>
      <c r="K193" s="20" t="s">
        <v>8</v>
      </c>
      <c r="L193" s="20" t="s">
        <v>9</v>
      </c>
    </row>
    <row r="194" spans="1:12" s="18" customFormat="1" ht="15.75">
      <c r="A194" s="62">
        <v>1</v>
      </c>
      <c r="B194" s="71"/>
      <c r="C194" s="20">
        <v>2</v>
      </c>
      <c r="D194" s="20">
        <v>3</v>
      </c>
      <c r="E194" s="20">
        <v>4</v>
      </c>
      <c r="F194" s="20">
        <v>5</v>
      </c>
      <c r="G194" s="20">
        <v>6</v>
      </c>
      <c r="H194" s="20">
        <v>7</v>
      </c>
      <c r="I194" s="20">
        <v>8</v>
      </c>
      <c r="J194" s="20">
        <v>9</v>
      </c>
      <c r="K194" s="20">
        <v>10</v>
      </c>
      <c r="L194" s="20">
        <v>11</v>
      </c>
    </row>
    <row r="195" spans="1:16" s="18" customFormat="1" ht="23.25" customHeight="1" hidden="1">
      <c r="A195" s="83" t="s">
        <v>140</v>
      </c>
      <c r="B195" s="84"/>
      <c r="C195" s="16"/>
      <c r="D195" s="16"/>
      <c r="E195" s="26"/>
      <c r="F195" s="26"/>
      <c r="G195" s="25"/>
      <c r="H195" s="25"/>
      <c r="I195" s="25"/>
      <c r="J195" s="25"/>
      <c r="K195" s="25"/>
      <c r="L195" s="25"/>
      <c r="M195" s="27"/>
      <c r="N195" s="27"/>
      <c r="O195" s="27"/>
      <c r="P195" s="27"/>
    </row>
    <row r="196" spans="1:16" s="18" customFormat="1" ht="17.25" customHeight="1" hidden="1">
      <c r="A196" s="79" t="s">
        <v>141</v>
      </c>
      <c r="B196" s="80"/>
      <c r="C196" s="40">
        <v>55732</v>
      </c>
      <c r="D196" s="40"/>
      <c r="E196" s="41">
        <v>61044</v>
      </c>
      <c r="F196" s="41"/>
      <c r="G196" s="40">
        <v>80772</v>
      </c>
      <c r="H196" s="40"/>
      <c r="I196" s="40">
        <v>86628</v>
      </c>
      <c r="J196" s="40"/>
      <c r="K196" s="40">
        <v>92784</v>
      </c>
      <c r="L196" s="40"/>
      <c r="M196" s="27"/>
      <c r="N196" s="27"/>
      <c r="O196" s="27"/>
      <c r="P196" s="27"/>
    </row>
    <row r="197" spans="1:16" s="18" customFormat="1" ht="18" customHeight="1" hidden="1">
      <c r="A197" s="79" t="s">
        <v>142</v>
      </c>
      <c r="B197" s="80"/>
      <c r="C197" s="40">
        <v>33439</v>
      </c>
      <c r="D197" s="42"/>
      <c r="E197" s="41">
        <v>36636</v>
      </c>
      <c r="F197" s="41"/>
      <c r="G197" s="40">
        <v>48468</v>
      </c>
      <c r="H197" s="40"/>
      <c r="I197" s="40">
        <v>51977</v>
      </c>
      <c r="J197" s="40"/>
      <c r="K197" s="40">
        <v>55670</v>
      </c>
      <c r="L197" s="40"/>
      <c r="M197" s="27"/>
      <c r="N197" s="27"/>
      <c r="O197" s="27"/>
      <c r="P197" s="27"/>
    </row>
    <row r="198" spans="1:16" s="18" customFormat="1" ht="17.25" customHeight="1" hidden="1">
      <c r="A198" s="79" t="s">
        <v>143</v>
      </c>
      <c r="B198" s="80"/>
      <c r="C198" s="40"/>
      <c r="D198" s="40"/>
      <c r="E198" s="41"/>
      <c r="F198" s="41"/>
      <c r="G198" s="40"/>
      <c r="H198" s="40"/>
      <c r="I198" s="40"/>
      <c r="J198" s="40"/>
      <c r="K198" s="40"/>
      <c r="L198" s="40"/>
      <c r="M198" s="27"/>
      <c r="N198" s="27"/>
      <c r="O198" s="27"/>
      <c r="P198" s="27"/>
    </row>
    <row r="199" spans="1:16" s="18" customFormat="1" ht="18" customHeight="1" hidden="1">
      <c r="A199" s="79" t="s">
        <v>144</v>
      </c>
      <c r="B199" s="80"/>
      <c r="C199" s="40">
        <v>4645</v>
      </c>
      <c r="D199" s="42"/>
      <c r="E199" s="41">
        <v>5087</v>
      </c>
      <c r="F199" s="41"/>
      <c r="G199" s="40">
        <v>7001</v>
      </c>
      <c r="H199" s="40"/>
      <c r="I199" s="40">
        <v>7219</v>
      </c>
      <c r="J199" s="40"/>
      <c r="K199" s="40">
        <v>7732</v>
      </c>
      <c r="L199" s="40"/>
      <c r="M199" s="27"/>
      <c r="N199" s="27"/>
      <c r="O199" s="27"/>
      <c r="P199" s="27"/>
    </row>
    <row r="200" spans="1:16" s="18" customFormat="1" ht="18.75" customHeight="1" hidden="1">
      <c r="A200" s="79" t="s">
        <v>146</v>
      </c>
      <c r="B200" s="80"/>
      <c r="C200" s="40">
        <v>27867</v>
      </c>
      <c r="D200" s="42"/>
      <c r="E200" s="41">
        <v>30528</v>
      </c>
      <c r="F200" s="41"/>
      <c r="G200" s="40">
        <v>40392</v>
      </c>
      <c r="H200" s="40"/>
      <c r="I200" s="40">
        <v>43314</v>
      </c>
      <c r="J200" s="40"/>
      <c r="K200" s="40">
        <v>46392</v>
      </c>
      <c r="L200" s="40"/>
      <c r="M200" s="27"/>
      <c r="N200" s="27"/>
      <c r="O200" s="27"/>
      <c r="P200" s="27"/>
    </row>
    <row r="201" spans="1:16" s="18" customFormat="1" ht="16.5" customHeight="1" hidden="1">
      <c r="A201" s="79" t="s">
        <v>147</v>
      </c>
      <c r="B201" s="80"/>
      <c r="C201" s="40"/>
      <c r="D201" s="40"/>
      <c r="E201" s="41">
        <v>5087</v>
      </c>
      <c r="F201" s="41"/>
      <c r="G201" s="40">
        <v>7001</v>
      </c>
      <c r="H201" s="40"/>
      <c r="I201" s="40">
        <v>7219</v>
      </c>
      <c r="J201" s="40"/>
      <c r="K201" s="40">
        <v>7732</v>
      </c>
      <c r="L201" s="40"/>
      <c r="M201" s="27"/>
      <c r="N201" s="27"/>
      <c r="O201" s="27"/>
      <c r="P201" s="27"/>
    </row>
    <row r="202" spans="1:16" s="18" customFormat="1" ht="18" customHeight="1" hidden="1">
      <c r="A202" s="79" t="s">
        <v>148</v>
      </c>
      <c r="B202" s="80"/>
      <c r="C202" s="40">
        <v>0</v>
      </c>
      <c r="D202" s="40"/>
      <c r="E202" s="41">
        <v>1350</v>
      </c>
      <c r="F202" s="41"/>
      <c r="G202" s="40"/>
      <c r="H202" s="40"/>
      <c r="I202" s="40">
        <v>1350</v>
      </c>
      <c r="J202" s="40"/>
      <c r="K202" s="40">
        <v>1980</v>
      </c>
      <c r="L202" s="40"/>
      <c r="M202" s="27"/>
      <c r="N202" s="27"/>
      <c r="O202" s="27"/>
      <c r="P202" s="27"/>
    </row>
    <row r="203" spans="1:16" s="13" customFormat="1" ht="20.25" customHeight="1" hidden="1">
      <c r="A203" s="83" t="s">
        <v>149</v>
      </c>
      <c r="B203" s="84"/>
      <c r="C203" s="42">
        <f>SUM(C196:C202)</f>
        <v>121683</v>
      </c>
      <c r="D203" s="42"/>
      <c r="E203" s="42">
        <v>139732</v>
      </c>
      <c r="F203" s="43"/>
      <c r="G203" s="42">
        <f>SUM(G196:G202)</f>
        <v>183634</v>
      </c>
      <c r="H203" s="42"/>
      <c r="I203" s="42">
        <f>SUM(I196:I202)</f>
        <v>197707</v>
      </c>
      <c r="J203" s="42"/>
      <c r="K203" s="42">
        <f>SUM(K196:K202)</f>
        <v>212290</v>
      </c>
      <c r="L203" s="42"/>
      <c r="M203" s="14"/>
      <c r="N203" s="14"/>
      <c r="O203" s="14"/>
      <c r="P203" s="14"/>
    </row>
    <row r="204" spans="1:16" s="18" customFormat="1" ht="21" customHeight="1" hidden="1">
      <c r="A204" s="83" t="s">
        <v>150</v>
      </c>
      <c r="B204" s="84"/>
      <c r="C204" s="42"/>
      <c r="D204" s="42"/>
      <c r="E204" s="41"/>
      <c r="F204" s="41"/>
      <c r="G204" s="40"/>
      <c r="H204" s="40"/>
      <c r="I204" s="40"/>
      <c r="J204" s="40"/>
      <c r="K204" s="40"/>
      <c r="L204" s="40"/>
      <c r="M204" s="27"/>
      <c r="N204" s="27"/>
      <c r="O204" s="27"/>
      <c r="P204" s="27"/>
    </row>
    <row r="205" spans="1:16" s="18" customFormat="1" ht="19.5" customHeight="1" hidden="1">
      <c r="A205" s="79" t="s">
        <v>141</v>
      </c>
      <c r="B205" s="80"/>
      <c r="C205" s="40">
        <v>1178805</v>
      </c>
      <c r="D205" s="40"/>
      <c r="E205" s="41">
        <v>1291344</v>
      </c>
      <c r="F205" s="41"/>
      <c r="G205" s="40">
        <v>1708668</v>
      </c>
      <c r="H205" s="40"/>
      <c r="I205" s="40">
        <v>1832574</v>
      </c>
      <c r="J205" s="40"/>
      <c r="K205" s="40">
        <v>1962693</v>
      </c>
      <c r="L205" s="40"/>
      <c r="M205" s="27"/>
      <c r="N205" s="27"/>
      <c r="O205" s="27"/>
      <c r="P205" s="27"/>
    </row>
    <row r="206" spans="1:16" s="18" customFormat="1" ht="18.75" customHeight="1" hidden="1">
      <c r="A206" s="79" t="s">
        <v>142</v>
      </c>
      <c r="B206" s="80"/>
      <c r="C206" s="40">
        <v>377877</v>
      </c>
      <c r="D206" s="42"/>
      <c r="E206" s="41">
        <v>433657</v>
      </c>
      <c r="F206" s="41"/>
      <c r="G206" s="40">
        <v>543402</v>
      </c>
      <c r="H206" s="40"/>
      <c r="I206" s="40">
        <v>582541</v>
      </c>
      <c r="J206" s="40"/>
      <c r="K206" s="40">
        <v>623900</v>
      </c>
      <c r="L206" s="40"/>
      <c r="M206" s="27"/>
      <c r="N206" s="27"/>
      <c r="O206" s="27"/>
      <c r="P206" s="27"/>
    </row>
    <row r="207" spans="1:16" s="18" customFormat="1" ht="16.5" customHeight="1" hidden="1">
      <c r="A207" s="79" t="s">
        <v>143</v>
      </c>
      <c r="B207" s="80"/>
      <c r="C207" s="40"/>
      <c r="D207" s="40"/>
      <c r="E207" s="41"/>
      <c r="F207" s="41"/>
      <c r="G207" s="40"/>
      <c r="H207" s="40"/>
      <c r="I207" s="40"/>
      <c r="J207" s="40"/>
      <c r="K207" s="40"/>
      <c r="L207" s="40"/>
      <c r="M207" s="27"/>
      <c r="N207" s="27"/>
      <c r="O207" s="27"/>
      <c r="P207" s="27"/>
    </row>
    <row r="208" spans="1:16" s="18" customFormat="1" ht="19.5" customHeight="1" hidden="1">
      <c r="A208" s="79" t="s">
        <v>144</v>
      </c>
      <c r="B208" s="80"/>
      <c r="C208" s="40">
        <v>98235</v>
      </c>
      <c r="D208" s="42"/>
      <c r="E208" s="41">
        <v>107612</v>
      </c>
      <c r="F208" s="41"/>
      <c r="G208" s="40">
        <v>148096</v>
      </c>
      <c r="H208" s="40"/>
      <c r="I208" s="40">
        <v>152717</v>
      </c>
      <c r="J208" s="40"/>
      <c r="K208" s="40">
        <v>163559</v>
      </c>
      <c r="L208" s="40"/>
      <c r="M208" s="27"/>
      <c r="N208" s="27"/>
      <c r="O208" s="27"/>
      <c r="P208" s="27"/>
    </row>
    <row r="209" spans="1:16" s="18" customFormat="1" ht="34.5" customHeight="1" hidden="1">
      <c r="A209" s="79" t="s">
        <v>145</v>
      </c>
      <c r="B209" s="80"/>
      <c r="C209" s="40"/>
      <c r="D209" s="42"/>
      <c r="E209" s="41"/>
      <c r="F209" s="41"/>
      <c r="G209" s="40"/>
      <c r="H209" s="40"/>
      <c r="I209" s="40"/>
      <c r="J209" s="40"/>
      <c r="K209" s="40"/>
      <c r="L209" s="40"/>
      <c r="M209" s="27"/>
      <c r="N209" s="27"/>
      <c r="O209" s="27"/>
      <c r="P209" s="27"/>
    </row>
    <row r="210" spans="1:16" s="18" customFormat="1" ht="17.25" customHeight="1" hidden="1">
      <c r="A210" s="79" t="s">
        <v>146</v>
      </c>
      <c r="B210" s="80"/>
      <c r="C210" s="40"/>
      <c r="D210" s="40"/>
      <c r="E210" s="41">
        <v>14904</v>
      </c>
      <c r="F210" s="41"/>
      <c r="G210" s="40">
        <v>49320</v>
      </c>
      <c r="H210" s="40"/>
      <c r="I210" s="40">
        <v>21157</v>
      </c>
      <c r="J210" s="40"/>
      <c r="K210" s="40">
        <v>30522</v>
      </c>
      <c r="L210" s="40"/>
      <c r="M210" s="27"/>
      <c r="N210" s="27"/>
      <c r="O210" s="27"/>
      <c r="P210" s="27"/>
    </row>
    <row r="211" spans="1:16" s="18" customFormat="1" ht="17.25" customHeight="1" hidden="1">
      <c r="A211" s="79" t="s">
        <v>147</v>
      </c>
      <c r="B211" s="80"/>
      <c r="C211" s="40"/>
      <c r="D211" s="40"/>
      <c r="E211" s="41">
        <v>107612</v>
      </c>
      <c r="F211" s="41"/>
      <c r="G211" s="40">
        <v>148096</v>
      </c>
      <c r="H211" s="40"/>
      <c r="I211" s="40">
        <v>152717</v>
      </c>
      <c r="J211" s="40"/>
      <c r="K211" s="40">
        <v>163559</v>
      </c>
      <c r="L211" s="40"/>
      <c r="M211" s="27"/>
      <c r="N211" s="27"/>
      <c r="O211" s="27"/>
      <c r="P211" s="27"/>
    </row>
    <row r="212" spans="1:16" s="18" customFormat="1" ht="15.75" customHeight="1" hidden="1">
      <c r="A212" s="79" t="s">
        <v>148</v>
      </c>
      <c r="B212" s="80"/>
      <c r="C212" s="40"/>
      <c r="D212" s="42"/>
      <c r="E212" s="41">
        <v>20460</v>
      </c>
      <c r="F212" s="41"/>
      <c r="G212" s="40"/>
      <c r="H212" s="40"/>
      <c r="I212" s="40">
        <v>35777</v>
      </c>
      <c r="J212" s="40"/>
      <c r="K212" s="40">
        <v>52470</v>
      </c>
      <c r="L212" s="40"/>
      <c r="M212" s="27"/>
      <c r="N212" s="27"/>
      <c r="O212" s="27"/>
      <c r="P212" s="27"/>
    </row>
    <row r="213" spans="1:16" s="13" customFormat="1" ht="18.75" customHeight="1" hidden="1">
      <c r="A213" s="83" t="s">
        <v>149</v>
      </c>
      <c r="B213" s="84"/>
      <c r="C213" s="42">
        <f>SUM(C205:C212)</f>
        <v>1654917</v>
      </c>
      <c r="D213" s="42"/>
      <c r="E213" s="43">
        <v>1975589</v>
      </c>
      <c r="F213" s="43"/>
      <c r="G213" s="42">
        <f>SUM(G205:G212)</f>
        <v>2597582</v>
      </c>
      <c r="H213" s="42"/>
      <c r="I213" s="42">
        <f>SUM(I205:I212)</f>
        <v>2777483</v>
      </c>
      <c r="J213" s="42"/>
      <c r="K213" s="42">
        <f>SUM(K205:K212)</f>
        <v>2996703</v>
      </c>
      <c r="L213" s="42"/>
      <c r="M213" s="14"/>
      <c r="N213" s="14"/>
      <c r="O213" s="14"/>
      <c r="P213" s="14"/>
    </row>
    <row r="214" spans="1:16" s="18" customFormat="1" ht="20.25" customHeight="1" hidden="1">
      <c r="A214" s="83" t="s">
        <v>151</v>
      </c>
      <c r="B214" s="84"/>
      <c r="C214" s="42"/>
      <c r="D214" s="42"/>
      <c r="E214" s="41"/>
      <c r="F214" s="41"/>
      <c r="G214" s="40"/>
      <c r="H214" s="40"/>
      <c r="I214" s="40"/>
      <c r="J214" s="40"/>
      <c r="K214" s="40"/>
      <c r="L214" s="40"/>
      <c r="M214" s="27"/>
      <c r="N214" s="27"/>
      <c r="O214" s="27"/>
      <c r="P214" s="27"/>
    </row>
    <row r="215" spans="1:16" s="18" customFormat="1" ht="19.5" customHeight="1" hidden="1">
      <c r="A215" s="79" t="s">
        <v>141</v>
      </c>
      <c r="B215" s="80"/>
      <c r="C215" s="40">
        <v>40758</v>
      </c>
      <c r="D215" s="40"/>
      <c r="E215" s="41">
        <v>44652</v>
      </c>
      <c r="F215" s="41"/>
      <c r="G215" s="40">
        <v>59082</v>
      </c>
      <c r="H215" s="40"/>
      <c r="I215" s="40">
        <v>63360</v>
      </c>
      <c r="J215" s="40"/>
      <c r="K215" s="40">
        <v>67860</v>
      </c>
      <c r="L215" s="40"/>
      <c r="M215" s="27"/>
      <c r="N215" s="27"/>
      <c r="O215" s="27"/>
      <c r="P215" s="27"/>
    </row>
    <row r="216" spans="1:16" s="18" customFormat="1" ht="15.75" hidden="1">
      <c r="A216" s="79" t="s">
        <v>142</v>
      </c>
      <c r="B216" s="80"/>
      <c r="C216" s="40">
        <v>34279</v>
      </c>
      <c r="D216" s="42"/>
      <c r="E216" s="41">
        <v>34715</v>
      </c>
      <c r="F216" s="41"/>
      <c r="G216" s="40">
        <v>53418</v>
      </c>
      <c r="H216" s="40"/>
      <c r="I216" s="40">
        <v>57240</v>
      </c>
      <c r="J216" s="40"/>
      <c r="K216" s="40">
        <v>61308</v>
      </c>
      <c r="L216" s="40"/>
      <c r="M216" s="27"/>
      <c r="N216" s="27"/>
      <c r="O216" s="27"/>
      <c r="P216" s="27"/>
    </row>
    <row r="217" spans="1:16" s="18" customFormat="1" ht="17.25" customHeight="1" hidden="1">
      <c r="A217" s="79" t="s">
        <v>143</v>
      </c>
      <c r="B217" s="80"/>
      <c r="C217" s="40"/>
      <c r="D217" s="42"/>
      <c r="E217" s="41"/>
      <c r="F217" s="41"/>
      <c r="G217" s="40"/>
      <c r="H217" s="40"/>
      <c r="I217" s="40"/>
      <c r="J217" s="40"/>
      <c r="K217" s="40"/>
      <c r="L217" s="40"/>
      <c r="M217" s="27"/>
      <c r="N217" s="27"/>
      <c r="O217" s="27"/>
      <c r="P217" s="27"/>
    </row>
    <row r="218" spans="1:16" s="18" customFormat="1" ht="18.75" customHeight="1" hidden="1">
      <c r="A218" s="79" t="s">
        <v>144</v>
      </c>
      <c r="B218" s="80"/>
      <c r="C218" s="40">
        <v>3397</v>
      </c>
      <c r="D218" s="42"/>
      <c r="E218" s="41">
        <v>3721</v>
      </c>
      <c r="F218" s="41"/>
      <c r="G218" s="40">
        <v>5121</v>
      </c>
      <c r="H218" s="40"/>
      <c r="I218" s="40">
        <v>5280</v>
      </c>
      <c r="J218" s="40"/>
      <c r="K218" s="40">
        <v>5655</v>
      </c>
      <c r="L218" s="40"/>
      <c r="M218" s="27"/>
      <c r="N218" s="27"/>
      <c r="O218" s="27"/>
      <c r="P218" s="27"/>
    </row>
    <row r="219" spans="1:16" s="18" customFormat="1" ht="18.75" customHeight="1" hidden="1">
      <c r="A219" s="79" t="s">
        <v>147</v>
      </c>
      <c r="B219" s="80"/>
      <c r="C219" s="40"/>
      <c r="D219" s="42"/>
      <c r="E219" s="41">
        <v>3721</v>
      </c>
      <c r="F219" s="41"/>
      <c r="G219" s="40">
        <v>5121</v>
      </c>
      <c r="H219" s="40"/>
      <c r="I219" s="40">
        <v>5280</v>
      </c>
      <c r="J219" s="40"/>
      <c r="K219" s="40">
        <v>5655</v>
      </c>
      <c r="L219" s="40"/>
      <c r="M219" s="27"/>
      <c r="N219" s="27"/>
      <c r="O219" s="27"/>
      <c r="P219" s="27"/>
    </row>
    <row r="220" spans="1:16" s="18" customFormat="1" ht="18" customHeight="1" hidden="1">
      <c r="A220" s="79" t="s">
        <v>148</v>
      </c>
      <c r="B220" s="80"/>
      <c r="C220" s="40"/>
      <c r="D220" s="42"/>
      <c r="E220" s="41">
        <v>9780</v>
      </c>
      <c r="F220" s="41"/>
      <c r="G220" s="40"/>
      <c r="H220" s="40"/>
      <c r="I220" s="40">
        <v>2025</v>
      </c>
      <c r="J220" s="40"/>
      <c r="K220" s="40">
        <v>2970</v>
      </c>
      <c r="L220" s="40"/>
      <c r="M220" s="27"/>
      <c r="N220" s="27"/>
      <c r="O220" s="27"/>
      <c r="P220" s="27"/>
    </row>
    <row r="221" spans="1:16" s="13" customFormat="1" ht="18" customHeight="1" hidden="1">
      <c r="A221" s="83" t="s">
        <v>152</v>
      </c>
      <c r="B221" s="84"/>
      <c r="C221" s="42">
        <f>SUM(C215:C220)</f>
        <v>78434</v>
      </c>
      <c r="D221" s="42"/>
      <c r="E221" s="42">
        <v>96589</v>
      </c>
      <c r="F221" s="43"/>
      <c r="G221" s="42">
        <f>SUM(G215:G220)</f>
        <v>122742</v>
      </c>
      <c r="H221" s="42"/>
      <c r="I221" s="42">
        <f>SUM(I215:I220)</f>
        <v>133185</v>
      </c>
      <c r="J221" s="42"/>
      <c r="K221" s="42">
        <f>SUM(K215:K220)</f>
        <v>143448</v>
      </c>
      <c r="L221" s="42"/>
      <c r="M221" s="14"/>
      <c r="N221" s="14"/>
      <c r="O221" s="14"/>
      <c r="P221" s="14"/>
    </row>
    <row r="222" spans="1:16" s="13" customFormat="1" ht="23.25" customHeight="1" hidden="1">
      <c r="A222" s="29"/>
      <c r="B222" s="16" t="s">
        <v>153</v>
      </c>
      <c r="C222" s="42"/>
      <c r="D222" s="42"/>
      <c r="E222" s="43"/>
      <c r="F222" s="43"/>
      <c r="G222" s="42"/>
      <c r="H222" s="42"/>
      <c r="I222" s="42"/>
      <c r="J222" s="42"/>
      <c r="K222" s="42"/>
      <c r="L222" s="42"/>
      <c r="M222" s="14"/>
      <c r="N222" s="14"/>
      <c r="O222" s="14"/>
      <c r="P222" s="14"/>
    </row>
    <row r="223" spans="1:16" s="13" customFormat="1" ht="23.25" customHeight="1" hidden="1">
      <c r="A223" s="29"/>
      <c r="B223" s="16" t="s">
        <v>141</v>
      </c>
      <c r="C223" s="42"/>
      <c r="D223" s="42"/>
      <c r="E223" s="43"/>
      <c r="F223" s="43"/>
      <c r="G223" s="42"/>
      <c r="H223" s="42"/>
      <c r="I223" s="42"/>
      <c r="J223" s="42"/>
      <c r="K223" s="42"/>
      <c r="L223" s="42"/>
      <c r="M223" s="14"/>
      <c r="N223" s="14"/>
      <c r="O223" s="14"/>
      <c r="P223" s="14"/>
    </row>
    <row r="224" spans="1:16" s="13" customFormat="1" ht="23.25" customHeight="1" hidden="1">
      <c r="A224" s="29"/>
      <c r="B224" s="16" t="s">
        <v>142</v>
      </c>
      <c r="C224" s="42"/>
      <c r="D224" s="42"/>
      <c r="E224" s="43"/>
      <c r="F224" s="43"/>
      <c r="G224" s="42"/>
      <c r="H224" s="42"/>
      <c r="I224" s="42"/>
      <c r="J224" s="42"/>
      <c r="K224" s="42"/>
      <c r="L224" s="42"/>
      <c r="M224" s="14"/>
      <c r="N224" s="14"/>
      <c r="O224" s="14"/>
      <c r="P224" s="14"/>
    </row>
    <row r="225" spans="1:16" s="13" customFormat="1" ht="23.25" customHeight="1" hidden="1">
      <c r="A225" s="29"/>
      <c r="B225" s="16" t="s">
        <v>143</v>
      </c>
      <c r="C225" s="42"/>
      <c r="D225" s="42"/>
      <c r="E225" s="43"/>
      <c r="F225" s="43"/>
      <c r="G225" s="42"/>
      <c r="H225" s="42"/>
      <c r="I225" s="42"/>
      <c r="J225" s="42"/>
      <c r="K225" s="42"/>
      <c r="L225" s="42"/>
      <c r="M225" s="14"/>
      <c r="N225" s="14"/>
      <c r="O225" s="14"/>
      <c r="P225" s="14"/>
    </row>
    <row r="226" spans="1:16" s="13" customFormat="1" ht="23.25" customHeight="1" hidden="1">
      <c r="A226" s="29"/>
      <c r="B226" s="16" t="s">
        <v>144</v>
      </c>
      <c r="C226" s="42"/>
      <c r="D226" s="42"/>
      <c r="E226" s="43"/>
      <c r="F226" s="43"/>
      <c r="G226" s="42"/>
      <c r="H226" s="42"/>
      <c r="I226" s="42"/>
      <c r="J226" s="42"/>
      <c r="K226" s="42"/>
      <c r="L226" s="42"/>
      <c r="M226" s="14"/>
      <c r="N226" s="14"/>
      <c r="O226" s="14"/>
      <c r="P226" s="14"/>
    </row>
    <row r="227" spans="1:16" s="13" customFormat="1" ht="23.25" customHeight="1" hidden="1">
      <c r="A227" s="29"/>
      <c r="B227" s="16" t="s">
        <v>146</v>
      </c>
      <c r="C227" s="42"/>
      <c r="D227" s="42"/>
      <c r="E227" s="43"/>
      <c r="F227" s="43"/>
      <c r="G227" s="42"/>
      <c r="H227" s="42"/>
      <c r="I227" s="42"/>
      <c r="J227" s="42"/>
      <c r="K227" s="42"/>
      <c r="L227" s="42"/>
      <c r="M227" s="14"/>
      <c r="N227" s="14"/>
      <c r="O227" s="14"/>
      <c r="P227" s="14"/>
    </row>
    <row r="228" spans="1:16" s="13" customFormat="1" ht="23.25" customHeight="1" hidden="1">
      <c r="A228" s="29"/>
      <c r="B228" s="16" t="s">
        <v>147</v>
      </c>
      <c r="C228" s="42"/>
      <c r="D228" s="42"/>
      <c r="E228" s="43"/>
      <c r="F228" s="43"/>
      <c r="G228" s="42"/>
      <c r="H228" s="42"/>
      <c r="I228" s="42"/>
      <c r="J228" s="42"/>
      <c r="K228" s="42"/>
      <c r="L228" s="42"/>
      <c r="M228" s="14"/>
      <c r="N228" s="14"/>
      <c r="O228" s="14"/>
      <c r="P228" s="14"/>
    </row>
    <row r="229" spans="1:16" s="13" customFormat="1" ht="23.25" customHeight="1" hidden="1">
      <c r="A229" s="29"/>
      <c r="B229" s="16" t="s">
        <v>148</v>
      </c>
      <c r="C229" s="42"/>
      <c r="D229" s="42"/>
      <c r="E229" s="43"/>
      <c r="F229" s="43"/>
      <c r="G229" s="42"/>
      <c r="H229" s="42"/>
      <c r="I229" s="42"/>
      <c r="J229" s="42"/>
      <c r="K229" s="42"/>
      <c r="L229" s="42"/>
      <c r="M229" s="14"/>
      <c r="N229" s="14"/>
      <c r="O229" s="14"/>
      <c r="P229" s="14"/>
    </row>
    <row r="230" spans="1:16" s="13" customFormat="1" ht="23.25" customHeight="1" hidden="1">
      <c r="A230" s="29"/>
      <c r="B230" s="16" t="s">
        <v>149</v>
      </c>
      <c r="C230" s="42"/>
      <c r="D230" s="42"/>
      <c r="E230" s="43"/>
      <c r="F230" s="43"/>
      <c r="G230" s="42"/>
      <c r="H230" s="42"/>
      <c r="I230" s="42"/>
      <c r="J230" s="42"/>
      <c r="K230" s="42"/>
      <c r="L230" s="42"/>
      <c r="M230" s="14"/>
      <c r="N230" s="14"/>
      <c r="O230" s="14"/>
      <c r="P230" s="14"/>
    </row>
    <row r="231" spans="1:16" s="18" customFormat="1" ht="23.25" customHeight="1">
      <c r="A231" s="79" t="s">
        <v>141</v>
      </c>
      <c r="B231" s="80"/>
      <c r="C231" s="40">
        <f>C215+C205+C196</f>
        <v>1275295</v>
      </c>
      <c r="D231" s="40"/>
      <c r="E231" s="40">
        <v>1397040</v>
      </c>
      <c r="F231" s="41"/>
      <c r="G231" s="40">
        <f>G215+G205+G196</f>
        <v>1848522</v>
      </c>
      <c r="H231" s="40"/>
      <c r="I231" s="40">
        <f>I215+I205+I196</f>
        <v>1982562</v>
      </c>
      <c r="J231" s="40"/>
      <c r="K231" s="40">
        <f>K215+K205+K196</f>
        <v>2123337</v>
      </c>
      <c r="L231" s="40"/>
      <c r="M231" s="27"/>
      <c r="N231" s="27"/>
      <c r="O231" s="27"/>
      <c r="P231" s="27"/>
    </row>
    <row r="232" spans="1:16" s="18" customFormat="1" ht="23.25" customHeight="1">
      <c r="A232" s="79" t="s">
        <v>142</v>
      </c>
      <c r="B232" s="80"/>
      <c r="C232" s="40">
        <f>C216+C206+C197</f>
        <v>445595</v>
      </c>
      <c r="D232" s="40"/>
      <c r="E232" s="40">
        <v>505008</v>
      </c>
      <c r="F232" s="41"/>
      <c r="G232" s="40">
        <f>G216+G206+G197</f>
        <v>645288</v>
      </c>
      <c r="H232" s="40"/>
      <c r="I232" s="40">
        <f>I216+I206+I197</f>
        <v>691758</v>
      </c>
      <c r="J232" s="40"/>
      <c r="K232" s="40">
        <f>K216+K206+K197</f>
        <v>740878</v>
      </c>
      <c r="L232" s="40"/>
      <c r="M232" s="27"/>
      <c r="N232" s="27"/>
      <c r="O232" s="27"/>
      <c r="P232" s="27"/>
    </row>
    <row r="233" spans="1:16" s="18" customFormat="1" ht="23.25" customHeight="1">
      <c r="A233" s="79" t="s">
        <v>143</v>
      </c>
      <c r="B233" s="80"/>
      <c r="C233" s="40"/>
      <c r="D233" s="40"/>
      <c r="E233" s="40"/>
      <c r="F233" s="41"/>
      <c r="G233" s="40"/>
      <c r="H233" s="40"/>
      <c r="I233" s="40"/>
      <c r="J233" s="40"/>
      <c r="K233" s="40"/>
      <c r="L233" s="40"/>
      <c r="M233" s="27"/>
      <c r="N233" s="27"/>
      <c r="O233" s="27"/>
      <c r="P233" s="27"/>
    </row>
    <row r="234" spans="1:16" s="18" customFormat="1" ht="23.25" customHeight="1">
      <c r="A234" s="79" t="s">
        <v>144</v>
      </c>
      <c r="B234" s="80"/>
      <c r="C234" s="40">
        <f>C226+C218+C208+C199</f>
        <v>106277</v>
      </c>
      <c r="D234" s="40"/>
      <c r="E234" s="40">
        <v>116420</v>
      </c>
      <c r="F234" s="41"/>
      <c r="G234" s="40">
        <f>G226+G218+G208+G199</f>
        <v>160218</v>
      </c>
      <c r="H234" s="40"/>
      <c r="I234" s="40">
        <f>I226+I218+I208+I199</f>
        <v>165216</v>
      </c>
      <c r="J234" s="40"/>
      <c r="K234" s="40">
        <f>K226+K218+K208+K199</f>
        <v>176946</v>
      </c>
      <c r="L234" s="40"/>
      <c r="M234" s="27"/>
      <c r="N234" s="27"/>
      <c r="O234" s="27"/>
      <c r="P234" s="27"/>
    </row>
    <row r="235" spans="1:16" s="18" customFormat="1" ht="34.5" customHeight="1">
      <c r="A235" s="79" t="s">
        <v>145</v>
      </c>
      <c r="B235" s="80"/>
      <c r="C235" s="40">
        <f>C209</f>
        <v>0</v>
      </c>
      <c r="D235" s="40"/>
      <c r="E235" s="40"/>
      <c r="F235" s="41"/>
      <c r="G235" s="40"/>
      <c r="H235" s="40"/>
      <c r="I235" s="40"/>
      <c r="J235" s="40"/>
      <c r="K235" s="40"/>
      <c r="L235" s="40"/>
      <c r="M235" s="27"/>
      <c r="N235" s="27"/>
      <c r="O235" s="27"/>
      <c r="P235" s="27"/>
    </row>
    <row r="236" spans="1:16" s="18" customFormat="1" ht="23.25" customHeight="1">
      <c r="A236" s="79" t="s">
        <v>146</v>
      </c>
      <c r="B236" s="80"/>
      <c r="C236" s="40">
        <f>C210+C200</f>
        <v>27867</v>
      </c>
      <c r="D236" s="40"/>
      <c r="E236" s="40">
        <v>45432</v>
      </c>
      <c r="F236" s="40"/>
      <c r="G236" s="40">
        <f>G210+G200</f>
        <v>89712</v>
      </c>
      <c r="H236" s="40"/>
      <c r="I236" s="40">
        <f>I210+I200</f>
        <v>64471</v>
      </c>
      <c r="J236" s="40"/>
      <c r="K236" s="40">
        <f>K210+K200</f>
        <v>76914</v>
      </c>
      <c r="L236" s="40"/>
      <c r="M236" s="27"/>
      <c r="N236" s="27"/>
      <c r="O236" s="27"/>
      <c r="P236" s="27"/>
    </row>
    <row r="237" spans="1:16" s="18" customFormat="1" ht="23.25" customHeight="1">
      <c r="A237" s="79" t="s">
        <v>147</v>
      </c>
      <c r="B237" s="80"/>
      <c r="C237" s="40">
        <f>C219+C211+C201</f>
        <v>0</v>
      </c>
      <c r="D237" s="40"/>
      <c r="E237" s="40">
        <v>116420</v>
      </c>
      <c r="F237" s="41"/>
      <c r="G237" s="40">
        <f>G219+G211+G201</f>
        <v>160218</v>
      </c>
      <c r="H237" s="40"/>
      <c r="I237" s="40">
        <f>I219+I211+I201</f>
        <v>165216</v>
      </c>
      <c r="J237" s="40"/>
      <c r="K237" s="40">
        <f>K219+K211+K201</f>
        <v>176946</v>
      </c>
      <c r="L237" s="40"/>
      <c r="M237" s="27"/>
      <c r="N237" s="27"/>
      <c r="O237" s="27"/>
      <c r="P237" s="27"/>
    </row>
    <row r="238" spans="1:16" s="18" customFormat="1" ht="23.25" customHeight="1">
      <c r="A238" s="79" t="s">
        <v>148</v>
      </c>
      <c r="B238" s="80"/>
      <c r="C238" s="40">
        <f>C202+C212+C220</f>
        <v>0</v>
      </c>
      <c r="D238" s="40"/>
      <c r="E238" s="40">
        <v>31590</v>
      </c>
      <c r="F238" s="41"/>
      <c r="G238" s="40">
        <f>G202+G212+G220</f>
        <v>0</v>
      </c>
      <c r="H238" s="40"/>
      <c r="I238" s="40">
        <f>I202+I212+I220</f>
        <v>39152</v>
      </c>
      <c r="J238" s="40"/>
      <c r="K238" s="40">
        <f>K202+K212+K220</f>
        <v>57420</v>
      </c>
      <c r="L238" s="40"/>
      <c r="M238" s="27"/>
      <c r="N238" s="27"/>
      <c r="O238" s="27"/>
      <c r="P238" s="27"/>
    </row>
    <row r="239" spans="1:16" s="18" customFormat="1" ht="23.25" customHeight="1" hidden="1">
      <c r="A239" s="74"/>
      <c r="B239" s="75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27"/>
      <c r="N239" s="27"/>
      <c r="O239" s="27"/>
      <c r="P239" s="27"/>
    </row>
    <row r="240" spans="1:16" s="18" customFormat="1" ht="21" customHeight="1" hidden="1">
      <c r="A240" s="81"/>
      <c r="B240" s="8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27"/>
      <c r="N240" s="27"/>
      <c r="O240" s="27"/>
      <c r="P240" s="27"/>
    </row>
    <row r="241" spans="1:16" s="13" customFormat="1" ht="19.5" customHeight="1">
      <c r="A241" s="83" t="s">
        <v>154</v>
      </c>
      <c r="B241" s="84"/>
      <c r="C241" s="46">
        <f>SUM(C231:C239)</f>
        <v>1855034</v>
      </c>
      <c r="D241" s="42"/>
      <c r="E241" s="42">
        <v>2211910</v>
      </c>
      <c r="F241" s="43"/>
      <c r="G241" s="42">
        <f>SUM(G231:G239)</f>
        <v>2903958</v>
      </c>
      <c r="H241" s="42"/>
      <c r="I241" s="42">
        <f>SUM(I231:I239)</f>
        <v>3108375</v>
      </c>
      <c r="J241" s="42"/>
      <c r="K241" s="42">
        <f>SUM(K231:K239)</f>
        <v>3352441</v>
      </c>
      <c r="L241" s="42"/>
      <c r="M241" s="14"/>
      <c r="N241" s="14"/>
      <c r="O241" s="14"/>
      <c r="P241" s="14"/>
    </row>
    <row r="242" spans="1:16" s="18" customFormat="1" ht="15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1:16" s="18" customFormat="1" ht="15" customHeight="1">
      <c r="A243" s="76" t="s">
        <v>30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</row>
    <row r="244" spans="1:16" s="18" customFormat="1" ht="15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1:16" s="18" customFormat="1" ht="15" customHeight="1">
      <c r="A245" s="72" t="s">
        <v>60</v>
      </c>
      <c r="B245" s="72" t="s">
        <v>31</v>
      </c>
      <c r="C245" s="74" t="s">
        <v>177</v>
      </c>
      <c r="D245" s="78"/>
      <c r="E245" s="78"/>
      <c r="F245" s="75"/>
      <c r="G245" s="74" t="s">
        <v>192</v>
      </c>
      <c r="H245" s="78"/>
      <c r="I245" s="78"/>
      <c r="J245" s="75"/>
      <c r="K245" s="74" t="s">
        <v>193</v>
      </c>
      <c r="L245" s="75"/>
      <c r="M245" s="74" t="s">
        <v>92</v>
      </c>
      <c r="N245" s="75"/>
      <c r="O245" s="74" t="s">
        <v>194</v>
      </c>
      <c r="P245" s="75"/>
    </row>
    <row r="246" spans="1:16" s="18" customFormat="1" ht="30.75" customHeight="1">
      <c r="A246" s="77"/>
      <c r="B246" s="77"/>
      <c r="C246" s="74" t="s">
        <v>8</v>
      </c>
      <c r="D246" s="75"/>
      <c r="E246" s="74" t="s">
        <v>9</v>
      </c>
      <c r="F246" s="75"/>
      <c r="G246" s="74" t="s">
        <v>8</v>
      </c>
      <c r="H246" s="75"/>
      <c r="I246" s="74" t="s">
        <v>9</v>
      </c>
      <c r="J246" s="75"/>
      <c r="K246" s="72" t="s">
        <v>8</v>
      </c>
      <c r="L246" s="72" t="s">
        <v>9</v>
      </c>
      <c r="M246" s="72" t="s">
        <v>8</v>
      </c>
      <c r="N246" s="72" t="s">
        <v>9</v>
      </c>
      <c r="O246" s="72" t="s">
        <v>8</v>
      </c>
      <c r="P246" s="72" t="s">
        <v>9</v>
      </c>
    </row>
    <row r="247" spans="1:16" s="18" customFormat="1" ht="31.5">
      <c r="A247" s="73"/>
      <c r="B247" s="73"/>
      <c r="C247" s="30" t="s">
        <v>63</v>
      </c>
      <c r="D247" s="30" t="s">
        <v>64</v>
      </c>
      <c r="E247" s="30" t="s">
        <v>63</v>
      </c>
      <c r="F247" s="30" t="s">
        <v>64</v>
      </c>
      <c r="G247" s="30" t="s">
        <v>63</v>
      </c>
      <c r="H247" s="30" t="s">
        <v>64</v>
      </c>
      <c r="I247" s="30" t="s">
        <v>63</v>
      </c>
      <c r="J247" s="30" t="s">
        <v>64</v>
      </c>
      <c r="K247" s="73"/>
      <c r="L247" s="73"/>
      <c r="M247" s="73"/>
      <c r="N247" s="73"/>
      <c r="O247" s="73"/>
      <c r="P247" s="73"/>
    </row>
    <row r="248" spans="1:16" s="18" customFormat="1" ht="15.75">
      <c r="A248" s="30">
        <v>1</v>
      </c>
      <c r="B248" s="30">
        <v>2</v>
      </c>
      <c r="C248" s="30">
        <v>3</v>
      </c>
      <c r="D248" s="30">
        <v>4</v>
      </c>
      <c r="E248" s="30">
        <v>5</v>
      </c>
      <c r="F248" s="30">
        <v>6</v>
      </c>
      <c r="G248" s="30">
        <v>7</v>
      </c>
      <c r="H248" s="30">
        <v>8</v>
      </c>
      <c r="I248" s="30">
        <v>9</v>
      </c>
      <c r="J248" s="30">
        <v>10</v>
      </c>
      <c r="K248" s="30">
        <v>11</v>
      </c>
      <c r="L248" s="30">
        <v>12</v>
      </c>
      <c r="M248" s="30">
        <v>13</v>
      </c>
      <c r="N248" s="30">
        <v>14</v>
      </c>
      <c r="O248" s="30">
        <v>15</v>
      </c>
      <c r="P248" s="30">
        <v>16</v>
      </c>
    </row>
    <row r="249" spans="1:16" s="18" customFormat="1" ht="15.75">
      <c r="A249" s="16"/>
      <c r="B249" s="15" t="s">
        <v>155</v>
      </c>
      <c r="C249" s="25">
        <v>21</v>
      </c>
      <c r="D249" s="25">
        <v>21</v>
      </c>
      <c r="E249" s="25"/>
      <c r="F249" s="25"/>
      <c r="G249" s="25">
        <v>21</v>
      </c>
      <c r="H249" s="25">
        <v>21</v>
      </c>
      <c r="I249" s="25"/>
      <c r="J249" s="25"/>
      <c r="K249" s="25">
        <v>21</v>
      </c>
      <c r="L249" s="25"/>
      <c r="M249" s="31">
        <v>21</v>
      </c>
      <c r="N249" s="31"/>
      <c r="O249" s="31">
        <v>21</v>
      </c>
      <c r="P249" s="31"/>
    </row>
    <row r="250" spans="1:16" s="18" customFormat="1" ht="31.5">
      <c r="A250" s="16"/>
      <c r="B250" s="15" t="s">
        <v>156</v>
      </c>
      <c r="C250" s="25">
        <f>C251+C252+C253</f>
        <v>29</v>
      </c>
      <c r="D250" s="25">
        <v>29</v>
      </c>
      <c r="E250" s="25"/>
      <c r="F250" s="25"/>
      <c r="G250" s="25">
        <v>29</v>
      </c>
      <c r="H250" s="25">
        <v>29</v>
      </c>
      <c r="I250" s="25"/>
      <c r="J250" s="25"/>
      <c r="K250" s="25">
        <v>29</v>
      </c>
      <c r="L250" s="25"/>
      <c r="M250" s="25">
        <v>29</v>
      </c>
      <c r="N250" s="31"/>
      <c r="O250" s="25">
        <v>29</v>
      </c>
      <c r="P250" s="31"/>
    </row>
    <row r="251" spans="1:16" s="18" customFormat="1" ht="15.75">
      <c r="A251" s="25"/>
      <c r="B251" s="28" t="s">
        <v>157</v>
      </c>
      <c r="C251" s="25">
        <v>1</v>
      </c>
      <c r="D251" s="25">
        <v>1</v>
      </c>
      <c r="E251" s="25"/>
      <c r="F251" s="25"/>
      <c r="G251" s="25">
        <v>1</v>
      </c>
      <c r="H251" s="25">
        <v>1</v>
      </c>
      <c r="I251" s="25"/>
      <c r="J251" s="25"/>
      <c r="K251" s="25">
        <v>1</v>
      </c>
      <c r="L251" s="25"/>
      <c r="M251" s="25">
        <v>1</v>
      </c>
      <c r="N251" s="31"/>
      <c r="O251" s="25">
        <v>1</v>
      </c>
      <c r="P251" s="31"/>
    </row>
    <row r="252" spans="1:16" s="18" customFormat="1" ht="15.75">
      <c r="A252" s="25"/>
      <c r="B252" s="28" t="s">
        <v>158</v>
      </c>
      <c r="C252" s="25">
        <v>26.5</v>
      </c>
      <c r="D252" s="25">
        <v>26.5</v>
      </c>
      <c r="E252" s="25"/>
      <c r="F252" s="25"/>
      <c r="G252" s="25">
        <v>26.5</v>
      </c>
      <c r="H252" s="25">
        <v>26.5</v>
      </c>
      <c r="I252" s="25"/>
      <c r="J252" s="25"/>
      <c r="K252" s="25">
        <v>26.5</v>
      </c>
      <c r="L252" s="25"/>
      <c r="M252" s="25">
        <v>26.5</v>
      </c>
      <c r="N252" s="31"/>
      <c r="O252" s="25">
        <v>26.5</v>
      </c>
      <c r="P252" s="31"/>
    </row>
    <row r="253" spans="1:16" s="18" customFormat="1" ht="31.5">
      <c r="A253" s="25"/>
      <c r="B253" s="28" t="s">
        <v>151</v>
      </c>
      <c r="C253" s="25">
        <v>1.5</v>
      </c>
      <c r="D253" s="25">
        <v>1.5</v>
      </c>
      <c r="E253" s="25"/>
      <c r="F253" s="25"/>
      <c r="G253" s="25">
        <v>1.5</v>
      </c>
      <c r="H253" s="25">
        <v>1.5</v>
      </c>
      <c r="I253" s="25"/>
      <c r="J253" s="25"/>
      <c r="K253" s="25">
        <v>1.5</v>
      </c>
      <c r="L253" s="25"/>
      <c r="M253" s="25">
        <v>1.5</v>
      </c>
      <c r="N253" s="31"/>
      <c r="O253" s="25">
        <v>1.5</v>
      </c>
      <c r="P253" s="31"/>
    </row>
    <row r="254" s="18" customFormat="1" ht="15.75"/>
    <row r="255" spans="1:12" s="18" customFormat="1" ht="15.75">
      <c r="A255" s="60" t="s">
        <v>93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s="18" customFormat="1" ht="15.75">
      <c r="A256" s="60" t="s">
        <v>195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  <row r="257" s="18" customFormat="1" ht="15.75">
      <c r="L257" s="18" t="s">
        <v>94</v>
      </c>
    </row>
    <row r="258" spans="1:12" s="18" customFormat="1" ht="21.75" customHeight="1">
      <c r="A258" s="61" t="s">
        <v>20</v>
      </c>
      <c r="B258" s="61" t="s">
        <v>95</v>
      </c>
      <c r="C258" s="61" t="s">
        <v>32</v>
      </c>
      <c r="D258" s="61" t="s">
        <v>177</v>
      </c>
      <c r="E258" s="61"/>
      <c r="F258" s="61"/>
      <c r="G258" s="61" t="s">
        <v>178</v>
      </c>
      <c r="H258" s="61"/>
      <c r="I258" s="61"/>
      <c r="J258" s="61" t="s">
        <v>179</v>
      </c>
      <c r="K258" s="61"/>
      <c r="L258" s="61"/>
    </row>
    <row r="259" spans="1:12" s="18" customFormat="1" ht="60.75" customHeight="1">
      <c r="A259" s="61"/>
      <c r="B259" s="61"/>
      <c r="C259" s="61"/>
      <c r="D259" s="20" t="s">
        <v>8</v>
      </c>
      <c r="E259" s="20" t="s">
        <v>9</v>
      </c>
      <c r="F259" s="20" t="s">
        <v>65</v>
      </c>
      <c r="G259" s="20" t="s">
        <v>8</v>
      </c>
      <c r="H259" s="20" t="s">
        <v>9</v>
      </c>
      <c r="I259" s="20" t="s">
        <v>53</v>
      </c>
      <c r="J259" s="20" t="s">
        <v>8</v>
      </c>
      <c r="K259" s="20" t="s">
        <v>9</v>
      </c>
      <c r="L259" s="20" t="s">
        <v>66</v>
      </c>
    </row>
    <row r="260" spans="1:12" s="18" customFormat="1" ht="15.75">
      <c r="A260" s="20">
        <v>1</v>
      </c>
      <c r="B260" s="20">
        <v>2</v>
      </c>
      <c r="C260" s="20">
        <v>3</v>
      </c>
      <c r="D260" s="20">
        <v>4</v>
      </c>
      <c r="E260" s="20">
        <v>5</v>
      </c>
      <c r="F260" s="20">
        <v>6</v>
      </c>
      <c r="G260" s="20">
        <v>7</v>
      </c>
      <c r="H260" s="20">
        <v>8</v>
      </c>
      <c r="I260" s="20">
        <v>9</v>
      </c>
      <c r="J260" s="20">
        <v>10</v>
      </c>
      <c r="K260" s="20">
        <v>11</v>
      </c>
      <c r="L260" s="20">
        <v>12</v>
      </c>
    </row>
    <row r="261" spans="1:12" s="18" customFormat="1" ht="15.75">
      <c r="A261" s="20" t="s">
        <v>11</v>
      </c>
      <c r="B261" s="21" t="s">
        <v>11</v>
      </c>
      <c r="C261" s="21" t="s">
        <v>11</v>
      </c>
      <c r="D261" s="21" t="s">
        <v>11</v>
      </c>
      <c r="E261" s="21" t="s">
        <v>11</v>
      </c>
      <c r="F261" s="21" t="s">
        <v>11</v>
      </c>
      <c r="G261" s="21" t="s">
        <v>11</v>
      </c>
      <c r="H261" s="21" t="s">
        <v>11</v>
      </c>
      <c r="I261" s="21" t="s">
        <v>11</v>
      </c>
      <c r="J261" s="21" t="s">
        <v>11</v>
      </c>
      <c r="K261" s="21" t="s">
        <v>11</v>
      </c>
      <c r="L261" s="21" t="s">
        <v>11</v>
      </c>
    </row>
    <row r="262" spans="1:12" s="18" customFormat="1" ht="15.75">
      <c r="A262" s="20" t="s">
        <v>11</v>
      </c>
      <c r="B262" s="20" t="s">
        <v>15</v>
      </c>
      <c r="C262" s="21" t="s">
        <v>11</v>
      </c>
      <c r="D262" s="21" t="s">
        <v>11</v>
      </c>
      <c r="E262" s="21" t="s">
        <v>11</v>
      </c>
      <c r="F262" s="21" t="s">
        <v>11</v>
      </c>
      <c r="G262" s="21" t="s">
        <v>11</v>
      </c>
      <c r="H262" s="21" t="s">
        <v>11</v>
      </c>
      <c r="I262" s="21" t="s">
        <v>11</v>
      </c>
      <c r="J262" s="21" t="s">
        <v>11</v>
      </c>
      <c r="K262" s="21" t="s">
        <v>11</v>
      </c>
      <c r="L262" s="21" t="s">
        <v>11</v>
      </c>
    </row>
    <row r="263" s="18" customFormat="1" ht="15.75"/>
    <row r="264" spans="1:9" s="18" customFormat="1" ht="15.75">
      <c r="A264" s="56" t="s">
        <v>196</v>
      </c>
      <c r="B264" s="56"/>
      <c r="C264" s="56"/>
      <c r="D264" s="56"/>
      <c r="E264" s="56"/>
      <c r="F264" s="56"/>
      <c r="G264" s="56"/>
      <c r="H264" s="56"/>
      <c r="I264" s="56"/>
    </row>
    <row r="265" s="18" customFormat="1" ht="15.75">
      <c r="I265" s="18" t="s">
        <v>94</v>
      </c>
    </row>
    <row r="266" spans="1:9" s="18" customFormat="1" ht="21.75" customHeight="1">
      <c r="A266" s="61" t="s">
        <v>60</v>
      </c>
      <c r="B266" s="61" t="s">
        <v>95</v>
      </c>
      <c r="C266" s="61" t="s">
        <v>32</v>
      </c>
      <c r="D266" s="61" t="s">
        <v>89</v>
      </c>
      <c r="E266" s="61"/>
      <c r="F266" s="61"/>
      <c r="G266" s="61" t="s">
        <v>184</v>
      </c>
      <c r="H266" s="61"/>
      <c r="I266" s="61"/>
    </row>
    <row r="267" spans="1:9" s="18" customFormat="1" ht="53.25" customHeight="1">
      <c r="A267" s="61"/>
      <c r="B267" s="61"/>
      <c r="C267" s="61"/>
      <c r="D267" s="20" t="s">
        <v>8</v>
      </c>
      <c r="E267" s="20" t="s">
        <v>9</v>
      </c>
      <c r="F267" s="20" t="s">
        <v>65</v>
      </c>
      <c r="G267" s="20" t="s">
        <v>8</v>
      </c>
      <c r="H267" s="20" t="s">
        <v>9</v>
      </c>
      <c r="I267" s="20" t="s">
        <v>53</v>
      </c>
    </row>
    <row r="268" spans="1:9" s="18" customFormat="1" ht="15.75">
      <c r="A268" s="20">
        <v>1</v>
      </c>
      <c r="B268" s="20">
        <v>2</v>
      </c>
      <c r="C268" s="20">
        <v>3</v>
      </c>
      <c r="D268" s="20">
        <v>4</v>
      </c>
      <c r="E268" s="20">
        <v>5</v>
      </c>
      <c r="F268" s="20">
        <v>6</v>
      </c>
      <c r="G268" s="20">
        <v>7</v>
      </c>
      <c r="H268" s="20">
        <v>8</v>
      </c>
      <c r="I268" s="20">
        <v>9</v>
      </c>
    </row>
    <row r="269" spans="1:9" s="18" customFormat="1" ht="15.75">
      <c r="A269" s="20" t="s">
        <v>11</v>
      </c>
      <c r="B269" s="21" t="s">
        <v>11</v>
      </c>
      <c r="C269" s="21" t="s">
        <v>11</v>
      </c>
      <c r="D269" s="21" t="s">
        <v>11</v>
      </c>
      <c r="E269" s="21" t="s">
        <v>11</v>
      </c>
      <c r="F269" s="21" t="s">
        <v>11</v>
      </c>
      <c r="G269" s="21" t="s">
        <v>11</v>
      </c>
      <c r="H269" s="21" t="s">
        <v>11</v>
      </c>
      <c r="I269" s="21" t="s">
        <v>11</v>
      </c>
    </row>
    <row r="270" spans="1:9" s="18" customFormat="1" ht="15.75">
      <c r="A270" s="20" t="s">
        <v>11</v>
      </c>
      <c r="B270" s="20" t="s">
        <v>15</v>
      </c>
      <c r="C270" s="21" t="s">
        <v>11</v>
      </c>
      <c r="D270" s="21" t="s">
        <v>11</v>
      </c>
      <c r="E270" s="21" t="s">
        <v>11</v>
      </c>
      <c r="F270" s="21" t="s">
        <v>11</v>
      </c>
      <c r="G270" s="21" t="s">
        <v>11</v>
      </c>
      <c r="H270" s="21" t="s">
        <v>11</v>
      </c>
      <c r="I270" s="21" t="s">
        <v>11</v>
      </c>
    </row>
    <row r="271" s="18" customFormat="1" ht="15.75"/>
    <row r="272" spans="1:13" s="18" customFormat="1" ht="15.75">
      <c r="A272" s="56" t="s">
        <v>197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</row>
    <row r="273" s="18" customFormat="1" ht="15.75">
      <c r="N273" s="18" t="s">
        <v>100</v>
      </c>
    </row>
    <row r="274" spans="1:14" s="18" customFormat="1" ht="47.25" customHeight="1">
      <c r="A274" s="64" t="s">
        <v>68</v>
      </c>
      <c r="B274" s="65"/>
      <c r="C274" s="68" t="s">
        <v>67</v>
      </c>
      <c r="D274" s="68" t="s">
        <v>33</v>
      </c>
      <c r="E274" s="62" t="s">
        <v>177</v>
      </c>
      <c r="F274" s="71"/>
      <c r="G274" s="62" t="s">
        <v>190</v>
      </c>
      <c r="H274" s="71"/>
      <c r="I274" s="62" t="s">
        <v>179</v>
      </c>
      <c r="J274" s="71"/>
      <c r="K274" s="62" t="s">
        <v>89</v>
      </c>
      <c r="L274" s="71"/>
      <c r="M274" s="62" t="s">
        <v>184</v>
      </c>
      <c r="N274" s="71"/>
    </row>
    <row r="275" spans="1:14" s="18" customFormat="1" ht="142.5" customHeight="1">
      <c r="A275" s="66"/>
      <c r="B275" s="67"/>
      <c r="C275" s="69"/>
      <c r="D275" s="70"/>
      <c r="E275" s="20" t="s">
        <v>35</v>
      </c>
      <c r="F275" s="20" t="s">
        <v>34</v>
      </c>
      <c r="G275" s="20" t="s">
        <v>35</v>
      </c>
      <c r="H275" s="20" t="s">
        <v>34</v>
      </c>
      <c r="I275" s="20" t="s">
        <v>35</v>
      </c>
      <c r="J275" s="20" t="s">
        <v>34</v>
      </c>
      <c r="K275" s="20" t="s">
        <v>35</v>
      </c>
      <c r="L275" s="20" t="s">
        <v>34</v>
      </c>
      <c r="M275" s="20" t="s">
        <v>35</v>
      </c>
      <c r="N275" s="20" t="s">
        <v>34</v>
      </c>
    </row>
    <row r="276" spans="1:14" s="18" customFormat="1" ht="15.75">
      <c r="A276" s="62">
        <v>1</v>
      </c>
      <c r="B276" s="63"/>
      <c r="C276" s="20">
        <v>2</v>
      </c>
      <c r="D276" s="20">
        <v>3</v>
      </c>
      <c r="E276" s="20">
        <v>4</v>
      </c>
      <c r="F276" s="20">
        <v>5</v>
      </c>
      <c r="G276" s="20">
        <v>6</v>
      </c>
      <c r="H276" s="20">
        <v>7</v>
      </c>
      <c r="I276" s="20">
        <v>8</v>
      </c>
      <c r="J276" s="20">
        <v>9</v>
      </c>
      <c r="K276" s="20">
        <v>10</v>
      </c>
      <c r="L276" s="20">
        <v>11</v>
      </c>
      <c r="M276" s="20">
        <v>12</v>
      </c>
      <c r="N276" s="20">
        <v>13</v>
      </c>
    </row>
    <row r="277" spans="1:14" s="18" customFormat="1" ht="15.75">
      <c r="A277" s="62" t="s">
        <v>11</v>
      </c>
      <c r="B277" s="63"/>
      <c r="C277" s="20" t="s">
        <v>11</v>
      </c>
      <c r="D277" s="20" t="s">
        <v>11</v>
      </c>
      <c r="E277" s="20" t="s">
        <v>11</v>
      </c>
      <c r="F277" s="20" t="s">
        <v>11</v>
      </c>
      <c r="G277" s="20" t="s">
        <v>11</v>
      </c>
      <c r="H277" s="20" t="s">
        <v>11</v>
      </c>
      <c r="I277" s="20" t="s">
        <v>11</v>
      </c>
      <c r="J277" s="20" t="s">
        <v>11</v>
      </c>
      <c r="K277" s="20" t="s">
        <v>11</v>
      </c>
      <c r="L277" s="20" t="s">
        <v>11</v>
      </c>
      <c r="M277" s="20" t="s">
        <v>11</v>
      </c>
      <c r="N277" s="20" t="s">
        <v>11</v>
      </c>
    </row>
    <row r="278" spans="1:14" s="18" customFormat="1" ht="15.75">
      <c r="A278" s="62" t="s">
        <v>11</v>
      </c>
      <c r="B278" s="63"/>
      <c r="C278" s="20" t="s">
        <v>11</v>
      </c>
      <c r="D278" s="20" t="s">
        <v>11</v>
      </c>
      <c r="E278" s="20" t="s">
        <v>11</v>
      </c>
      <c r="F278" s="20" t="s">
        <v>11</v>
      </c>
      <c r="G278" s="20" t="s">
        <v>11</v>
      </c>
      <c r="H278" s="20" t="s">
        <v>11</v>
      </c>
      <c r="I278" s="20" t="s">
        <v>11</v>
      </c>
      <c r="J278" s="20" t="s">
        <v>11</v>
      </c>
      <c r="K278" s="20" t="s">
        <v>11</v>
      </c>
      <c r="L278" s="20" t="s">
        <v>11</v>
      </c>
      <c r="M278" s="20" t="s">
        <v>11</v>
      </c>
      <c r="N278" s="20" t="s">
        <v>11</v>
      </c>
    </row>
    <row r="279" s="18" customFormat="1" ht="15.75"/>
    <row r="280" spans="1:10" s="18" customFormat="1" ht="37.5" customHeight="1">
      <c r="A280" s="60" t="s">
        <v>198</v>
      </c>
      <c r="B280" s="60"/>
      <c r="C280" s="60"/>
      <c r="D280" s="60"/>
      <c r="E280" s="60"/>
      <c r="F280" s="60"/>
      <c r="G280" s="60"/>
      <c r="H280" s="60"/>
      <c r="I280" s="60"/>
      <c r="J280" s="60"/>
    </row>
    <row r="281" spans="1:10" s="18" customFormat="1" ht="13.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s="18" customFormat="1" ht="15.75">
      <c r="A282" s="60" t="s">
        <v>199</v>
      </c>
      <c r="B282" s="60"/>
      <c r="C282" s="60"/>
      <c r="D282" s="60"/>
      <c r="E282" s="60"/>
      <c r="F282" s="60"/>
      <c r="G282" s="60"/>
      <c r="H282" s="60"/>
      <c r="I282" s="60"/>
      <c r="J282" s="60"/>
    </row>
    <row r="283" spans="1:10" s="18" customFormat="1" ht="15.75">
      <c r="A283" s="60" t="s">
        <v>200</v>
      </c>
      <c r="B283" s="60"/>
      <c r="C283" s="60"/>
      <c r="D283" s="60"/>
      <c r="E283" s="60"/>
      <c r="F283" s="60"/>
      <c r="G283" s="60"/>
      <c r="H283" s="60"/>
      <c r="I283" s="60"/>
      <c r="J283" s="60"/>
    </row>
    <row r="284" s="18" customFormat="1" ht="20.25" customHeight="1">
      <c r="J284" s="18" t="s">
        <v>101</v>
      </c>
    </row>
    <row r="285" spans="1:10" s="18" customFormat="1" ht="72.75" customHeight="1">
      <c r="A285" s="61" t="s">
        <v>36</v>
      </c>
      <c r="B285" s="61" t="s">
        <v>7</v>
      </c>
      <c r="C285" s="61" t="s">
        <v>37</v>
      </c>
      <c r="D285" s="61" t="s">
        <v>69</v>
      </c>
      <c r="E285" s="61" t="s">
        <v>38</v>
      </c>
      <c r="F285" s="61" t="s">
        <v>39</v>
      </c>
      <c r="G285" s="61" t="s">
        <v>70</v>
      </c>
      <c r="H285" s="61" t="s">
        <v>40</v>
      </c>
      <c r="I285" s="61"/>
      <c r="J285" s="61" t="s">
        <v>71</v>
      </c>
    </row>
    <row r="286" spans="1:10" s="18" customFormat="1" ht="100.5" customHeight="1">
      <c r="A286" s="61"/>
      <c r="B286" s="61"/>
      <c r="C286" s="61"/>
      <c r="D286" s="61"/>
      <c r="E286" s="61"/>
      <c r="F286" s="61"/>
      <c r="G286" s="61"/>
      <c r="H286" s="20" t="s">
        <v>41</v>
      </c>
      <c r="I286" s="20" t="s">
        <v>42</v>
      </c>
      <c r="J286" s="61"/>
    </row>
    <row r="287" spans="1:10" s="18" customFormat="1" ht="15.75">
      <c r="A287" s="20">
        <v>1</v>
      </c>
      <c r="B287" s="20">
        <v>2</v>
      </c>
      <c r="C287" s="20">
        <v>3</v>
      </c>
      <c r="D287" s="20">
        <v>4</v>
      </c>
      <c r="E287" s="20">
        <v>5</v>
      </c>
      <c r="F287" s="20">
        <v>6</v>
      </c>
      <c r="G287" s="20">
        <v>7</v>
      </c>
      <c r="H287" s="20">
        <v>8</v>
      </c>
      <c r="I287" s="20">
        <v>9</v>
      </c>
      <c r="J287" s="20">
        <v>10</v>
      </c>
    </row>
    <row r="288" spans="1:10" s="18" customFormat="1" ht="15.75">
      <c r="A288" s="20" t="s">
        <v>11</v>
      </c>
      <c r="B288" s="20" t="s">
        <v>11</v>
      </c>
      <c r="C288" s="20" t="s">
        <v>11</v>
      </c>
      <c r="D288" s="20" t="s">
        <v>11</v>
      </c>
      <c r="E288" s="20" t="s">
        <v>11</v>
      </c>
      <c r="F288" s="20" t="s">
        <v>11</v>
      </c>
      <c r="G288" s="20" t="s">
        <v>11</v>
      </c>
      <c r="H288" s="20" t="s">
        <v>11</v>
      </c>
      <c r="I288" s="20" t="s">
        <v>11</v>
      </c>
      <c r="J288" s="20" t="s">
        <v>11</v>
      </c>
    </row>
    <row r="289" spans="1:10" s="18" customFormat="1" ht="15.75">
      <c r="A289" s="20" t="s">
        <v>11</v>
      </c>
      <c r="B289" s="20" t="s">
        <v>15</v>
      </c>
      <c r="C289" s="20" t="s">
        <v>11</v>
      </c>
      <c r="D289" s="20" t="s">
        <v>11</v>
      </c>
      <c r="E289" s="20" t="s">
        <v>11</v>
      </c>
      <c r="F289" s="20" t="s">
        <v>11</v>
      </c>
      <c r="G289" s="20" t="s">
        <v>11</v>
      </c>
      <c r="H289" s="20" t="s">
        <v>11</v>
      </c>
      <c r="I289" s="20" t="s">
        <v>11</v>
      </c>
      <c r="J289" s="20" t="s">
        <v>11</v>
      </c>
    </row>
    <row r="290" s="18" customFormat="1" ht="15.75" customHeight="1"/>
    <row r="291" spans="1:12" s="18" customFormat="1" ht="15.75">
      <c r="A291" s="56" t="s">
        <v>201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="18" customFormat="1" ht="17.25" customHeight="1">
      <c r="L292" s="18" t="s">
        <v>100</v>
      </c>
    </row>
    <row r="293" spans="1:12" s="18" customFormat="1" ht="15.75">
      <c r="A293" s="61" t="s">
        <v>36</v>
      </c>
      <c r="B293" s="61" t="s">
        <v>7</v>
      </c>
      <c r="C293" s="61" t="s">
        <v>90</v>
      </c>
      <c r="D293" s="61"/>
      <c r="E293" s="61"/>
      <c r="F293" s="61"/>
      <c r="G293" s="61"/>
      <c r="H293" s="61" t="s">
        <v>91</v>
      </c>
      <c r="I293" s="61"/>
      <c r="J293" s="61"/>
      <c r="K293" s="61"/>
      <c r="L293" s="61"/>
    </row>
    <row r="294" spans="1:12" s="18" customFormat="1" ht="150.75" customHeight="1">
      <c r="A294" s="61"/>
      <c r="B294" s="61"/>
      <c r="C294" s="61" t="s">
        <v>43</v>
      </c>
      <c r="D294" s="61" t="s">
        <v>44</v>
      </c>
      <c r="E294" s="61" t="s">
        <v>45</v>
      </c>
      <c r="F294" s="61"/>
      <c r="G294" s="61" t="s">
        <v>72</v>
      </c>
      <c r="H294" s="61" t="s">
        <v>46</v>
      </c>
      <c r="I294" s="61" t="s">
        <v>73</v>
      </c>
      <c r="J294" s="61" t="s">
        <v>45</v>
      </c>
      <c r="K294" s="61"/>
      <c r="L294" s="61" t="s">
        <v>74</v>
      </c>
    </row>
    <row r="295" spans="1:12" s="18" customFormat="1" ht="31.5">
      <c r="A295" s="61"/>
      <c r="B295" s="61"/>
      <c r="C295" s="61"/>
      <c r="D295" s="61"/>
      <c r="E295" s="20" t="s">
        <v>41</v>
      </c>
      <c r="F295" s="20" t="s">
        <v>42</v>
      </c>
      <c r="G295" s="61"/>
      <c r="H295" s="61"/>
      <c r="I295" s="61"/>
      <c r="J295" s="20" t="s">
        <v>41</v>
      </c>
      <c r="K295" s="20" t="s">
        <v>42</v>
      </c>
      <c r="L295" s="61"/>
    </row>
    <row r="296" spans="1:12" s="18" customFormat="1" ht="15.75">
      <c r="A296" s="20">
        <v>1</v>
      </c>
      <c r="B296" s="20">
        <v>2</v>
      </c>
      <c r="C296" s="20">
        <v>3</v>
      </c>
      <c r="D296" s="20">
        <v>4</v>
      </c>
      <c r="E296" s="20">
        <v>5</v>
      </c>
      <c r="F296" s="20">
        <v>6</v>
      </c>
      <c r="G296" s="20">
        <v>7</v>
      </c>
      <c r="H296" s="20">
        <v>8</v>
      </c>
      <c r="I296" s="20">
        <v>9</v>
      </c>
      <c r="J296" s="20">
        <v>10</v>
      </c>
      <c r="K296" s="20">
        <v>11</v>
      </c>
      <c r="L296" s="20">
        <v>12</v>
      </c>
    </row>
    <row r="297" spans="1:12" s="18" customFormat="1" ht="15.75" hidden="1">
      <c r="A297" s="20" t="s">
        <v>11</v>
      </c>
      <c r="B297" s="20" t="s">
        <v>11</v>
      </c>
      <c r="C297" s="20" t="s">
        <v>11</v>
      </c>
      <c r="D297" s="20" t="s">
        <v>11</v>
      </c>
      <c r="E297" s="20" t="s">
        <v>11</v>
      </c>
      <c r="F297" s="20" t="s">
        <v>11</v>
      </c>
      <c r="G297" s="20" t="s">
        <v>11</v>
      </c>
      <c r="H297" s="20" t="s">
        <v>11</v>
      </c>
      <c r="I297" s="20" t="s">
        <v>11</v>
      </c>
      <c r="J297" s="20" t="s">
        <v>11</v>
      </c>
      <c r="K297" s="20" t="s">
        <v>11</v>
      </c>
      <c r="L297" s="20" t="s">
        <v>11</v>
      </c>
    </row>
    <row r="298" spans="1:12" s="18" customFormat="1" ht="15.75">
      <c r="A298" s="20" t="s">
        <v>11</v>
      </c>
      <c r="B298" s="20" t="s">
        <v>11</v>
      </c>
      <c r="C298" s="20" t="s">
        <v>11</v>
      </c>
      <c r="D298" s="20" t="s">
        <v>11</v>
      </c>
      <c r="E298" s="20" t="s">
        <v>11</v>
      </c>
      <c r="F298" s="20" t="s">
        <v>11</v>
      </c>
      <c r="G298" s="20" t="s">
        <v>11</v>
      </c>
      <c r="H298" s="20" t="s">
        <v>11</v>
      </c>
      <c r="I298" s="20" t="s">
        <v>11</v>
      </c>
      <c r="J298" s="20" t="s">
        <v>11</v>
      </c>
      <c r="K298" s="20" t="s">
        <v>11</v>
      </c>
      <c r="L298" s="20" t="s">
        <v>11</v>
      </c>
    </row>
    <row r="299" spans="1:12" s="18" customFormat="1" ht="15.75">
      <c r="A299" s="20" t="s">
        <v>11</v>
      </c>
      <c r="B299" s="20" t="s">
        <v>15</v>
      </c>
      <c r="C299" s="20" t="s">
        <v>11</v>
      </c>
      <c r="D299" s="20" t="s">
        <v>11</v>
      </c>
      <c r="E299" s="20" t="s">
        <v>11</v>
      </c>
      <c r="F299" s="20" t="s">
        <v>11</v>
      </c>
      <c r="G299" s="20" t="s">
        <v>11</v>
      </c>
      <c r="H299" s="20" t="s">
        <v>11</v>
      </c>
      <c r="I299" s="20" t="s">
        <v>11</v>
      </c>
      <c r="J299" s="20" t="s">
        <v>11</v>
      </c>
      <c r="K299" s="20" t="s">
        <v>11</v>
      </c>
      <c r="L299" s="20" t="s">
        <v>11</v>
      </c>
    </row>
    <row r="300" s="18" customFormat="1" ht="15.75"/>
    <row r="301" spans="1:9" s="18" customFormat="1" ht="15.75">
      <c r="A301" s="56" t="s">
        <v>202</v>
      </c>
      <c r="B301" s="56"/>
      <c r="C301" s="56"/>
      <c r="D301" s="56"/>
      <c r="E301" s="56"/>
      <c r="F301" s="56"/>
      <c r="G301" s="56"/>
      <c r="H301" s="56"/>
      <c r="I301" s="56"/>
    </row>
    <row r="302" s="18" customFormat="1" ht="15.75" hidden="1"/>
    <row r="303" s="18" customFormat="1" ht="15.75">
      <c r="I303" s="18" t="s">
        <v>96</v>
      </c>
    </row>
    <row r="304" spans="1:9" s="18" customFormat="1" ht="187.5" customHeight="1">
      <c r="A304" s="20" t="s">
        <v>36</v>
      </c>
      <c r="B304" s="20" t="s">
        <v>7</v>
      </c>
      <c r="C304" s="20" t="s">
        <v>37</v>
      </c>
      <c r="D304" s="20" t="s">
        <v>47</v>
      </c>
      <c r="E304" s="20" t="s">
        <v>203</v>
      </c>
      <c r="F304" s="20" t="s">
        <v>204</v>
      </c>
      <c r="G304" s="20" t="s">
        <v>205</v>
      </c>
      <c r="H304" s="20" t="s">
        <v>48</v>
      </c>
      <c r="I304" s="20" t="s">
        <v>49</v>
      </c>
    </row>
    <row r="305" spans="1:9" s="18" customFormat="1" ht="15.75">
      <c r="A305" s="20">
        <v>1</v>
      </c>
      <c r="B305" s="20">
        <v>2</v>
      </c>
      <c r="C305" s="20">
        <v>3</v>
      </c>
      <c r="D305" s="20">
        <v>4</v>
      </c>
      <c r="E305" s="20">
        <v>5</v>
      </c>
      <c r="F305" s="20">
        <v>6</v>
      </c>
      <c r="G305" s="20">
        <v>7</v>
      </c>
      <c r="H305" s="20">
        <v>8</v>
      </c>
      <c r="I305" s="20">
        <v>9</v>
      </c>
    </row>
    <row r="306" spans="1:9" s="18" customFormat="1" ht="15.75">
      <c r="A306" s="20" t="s">
        <v>11</v>
      </c>
      <c r="B306" s="20" t="s">
        <v>11</v>
      </c>
      <c r="C306" s="20" t="s">
        <v>11</v>
      </c>
      <c r="D306" s="20" t="s">
        <v>11</v>
      </c>
      <c r="E306" s="20" t="s">
        <v>11</v>
      </c>
      <c r="F306" s="20" t="s">
        <v>11</v>
      </c>
      <c r="G306" s="20" t="s">
        <v>11</v>
      </c>
      <c r="H306" s="20" t="s">
        <v>11</v>
      </c>
      <c r="I306" s="20" t="s">
        <v>11</v>
      </c>
    </row>
    <row r="307" spans="1:9" s="18" customFormat="1" ht="15.75">
      <c r="A307" s="20" t="s">
        <v>11</v>
      </c>
      <c r="B307" s="20" t="s">
        <v>11</v>
      </c>
      <c r="C307" s="20" t="s">
        <v>11</v>
      </c>
      <c r="D307" s="20" t="s">
        <v>11</v>
      </c>
      <c r="E307" s="20" t="s">
        <v>11</v>
      </c>
      <c r="F307" s="20" t="s">
        <v>11</v>
      </c>
      <c r="G307" s="20" t="s">
        <v>11</v>
      </c>
      <c r="H307" s="20" t="s">
        <v>11</v>
      </c>
      <c r="I307" s="20" t="s">
        <v>11</v>
      </c>
    </row>
    <row r="308" spans="1:9" s="18" customFormat="1" ht="15.75">
      <c r="A308" s="20" t="s">
        <v>11</v>
      </c>
      <c r="B308" s="20" t="s">
        <v>15</v>
      </c>
      <c r="C308" s="20" t="s">
        <v>11</v>
      </c>
      <c r="D308" s="20" t="s">
        <v>11</v>
      </c>
      <c r="E308" s="20" t="s">
        <v>11</v>
      </c>
      <c r="F308" s="20" t="s">
        <v>11</v>
      </c>
      <c r="G308" s="20" t="s">
        <v>11</v>
      </c>
      <c r="H308" s="20" t="s">
        <v>11</v>
      </c>
      <c r="I308" s="20" t="s">
        <v>11</v>
      </c>
    </row>
    <row r="309" s="18" customFormat="1" ht="10.5" customHeight="1"/>
    <row r="310" s="18" customFormat="1" ht="15.75"/>
    <row r="311" spans="1:9" s="18" customFormat="1" ht="30.75" customHeight="1">
      <c r="A311" s="59" t="s">
        <v>97</v>
      </c>
      <c r="B311" s="59"/>
      <c r="C311" s="59"/>
      <c r="D311" s="59"/>
      <c r="E311" s="59"/>
      <c r="F311" s="59"/>
      <c r="G311" s="59"/>
      <c r="H311" s="59"/>
      <c r="I311" s="59"/>
    </row>
    <row r="312" spans="1:9" s="18" customFormat="1" ht="45.75" customHeight="1">
      <c r="A312" s="60" t="s">
        <v>206</v>
      </c>
      <c r="B312" s="60"/>
      <c r="C312" s="60"/>
      <c r="D312" s="60"/>
      <c r="E312" s="60"/>
      <c r="F312" s="60"/>
      <c r="G312" s="60"/>
      <c r="H312" s="60"/>
      <c r="I312" s="60"/>
    </row>
    <row r="313" s="18" customFormat="1" ht="29.25" customHeight="1"/>
    <row r="314" spans="1:9" s="18" customFormat="1" ht="15" customHeight="1">
      <c r="A314" s="56" t="s">
        <v>169</v>
      </c>
      <c r="B314" s="56"/>
      <c r="C314" s="32"/>
      <c r="D314" s="33"/>
      <c r="G314" s="57" t="s">
        <v>166</v>
      </c>
      <c r="H314" s="57"/>
      <c r="I314" s="57"/>
    </row>
    <row r="315" spans="1:9" s="18" customFormat="1" ht="15.75">
      <c r="A315" s="17"/>
      <c r="B315" s="34"/>
      <c r="D315" s="32" t="s">
        <v>50</v>
      </c>
      <c r="G315" s="58" t="s">
        <v>51</v>
      </c>
      <c r="H315" s="58"/>
      <c r="I315" s="58"/>
    </row>
    <row r="316" spans="1:9" s="18" customFormat="1" ht="15" customHeight="1">
      <c r="A316" s="56" t="s">
        <v>98</v>
      </c>
      <c r="B316" s="56"/>
      <c r="C316" s="32"/>
      <c r="D316" s="33"/>
      <c r="G316" s="57" t="s">
        <v>207</v>
      </c>
      <c r="H316" s="57"/>
      <c r="I316" s="57"/>
    </row>
    <row r="317" spans="1:9" s="18" customFormat="1" ht="15.75">
      <c r="A317" s="19"/>
      <c r="B317" s="32"/>
      <c r="C317" s="32"/>
      <c r="D317" s="32" t="s">
        <v>50</v>
      </c>
      <c r="G317" s="58" t="s">
        <v>51</v>
      </c>
      <c r="H317" s="58"/>
      <c r="I317" s="58"/>
    </row>
    <row r="318" spans="4:9" ht="15">
      <c r="D318" s="12"/>
      <c r="E318" s="12"/>
      <c r="F318" s="12"/>
      <c r="G318" s="12"/>
      <c r="H318" s="12"/>
      <c r="I318" s="12"/>
    </row>
  </sheetData>
  <sheetProtection/>
  <mergeCells count="218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4:D14"/>
    <mergeCell ref="E14:P14"/>
    <mergeCell ref="A15:D15"/>
    <mergeCell ref="E15:P15"/>
    <mergeCell ref="A16:D16"/>
    <mergeCell ref="E16:P16"/>
    <mergeCell ref="A17:D17"/>
    <mergeCell ref="E17:P17"/>
    <mergeCell ref="A18:P18"/>
    <mergeCell ref="A19:P19"/>
    <mergeCell ref="A21:A22"/>
    <mergeCell ref="B21:B22"/>
    <mergeCell ref="C21:F21"/>
    <mergeCell ref="G21:J21"/>
    <mergeCell ref="K21:N21"/>
    <mergeCell ref="A40:J40"/>
    <mergeCell ref="A42:A43"/>
    <mergeCell ref="B42:B43"/>
    <mergeCell ref="C42:F42"/>
    <mergeCell ref="G42:J42"/>
    <mergeCell ref="A61:N61"/>
    <mergeCell ref="A62:N62"/>
    <mergeCell ref="A64:A65"/>
    <mergeCell ref="B64:B65"/>
    <mergeCell ref="C64:F64"/>
    <mergeCell ref="G64:J64"/>
    <mergeCell ref="K64:N64"/>
    <mergeCell ref="A82:N82"/>
    <mergeCell ref="A84:A85"/>
    <mergeCell ref="B84:B85"/>
    <mergeCell ref="C84:F84"/>
    <mergeCell ref="G84:J84"/>
    <mergeCell ref="K84:N84"/>
    <mergeCell ref="A91:J91"/>
    <mergeCell ref="A93:A94"/>
    <mergeCell ref="B93:B94"/>
    <mergeCell ref="C93:F93"/>
    <mergeCell ref="G93:J93"/>
    <mergeCell ref="A109:J109"/>
    <mergeCell ref="A111:A112"/>
    <mergeCell ref="B111:B112"/>
    <mergeCell ref="C111:F111"/>
    <mergeCell ref="G111:J111"/>
    <mergeCell ref="A119:N119"/>
    <mergeCell ref="A120:N120"/>
    <mergeCell ref="A122:A123"/>
    <mergeCell ref="B122:B123"/>
    <mergeCell ref="C122:F122"/>
    <mergeCell ref="G122:J122"/>
    <mergeCell ref="K122:N122"/>
    <mergeCell ref="A129:J129"/>
    <mergeCell ref="C140:C141"/>
    <mergeCell ref="D140:D141"/>
    <mergeCell ref="E140:G140"/>
    <mergeCell ref="H140:J140"/>
    <mergeCell ref="A131:A132"/>
    <mergeCell ref="B131:B132"/>
    <mergeCell ref="C131:F131"/>
    <mergeCell ref="G131:J131"/>
    <mergeCell ref="A137:M137"/>
    <mergeCell ref="A138:M138"/>
    <mergeCell ref="K140:M140"/>
    <mergeCell ref="A164:J164"/>
    <mergeCell ref="A166:A167"/>
    <mergeCell ref="B166:B167"/>
    <mergeCell ref="C166:C167"/>
    <mergeCell ref="D166:D167"/>
    <mergeCell ref="E166:G166"/>
    <mergeCell ref="H166:J166"/>
    <mergeCell ref="A140:A141"/>
    <mergeCell ref="B140:B141"/>
    <mergeCell ref="A190:K190"/>
    <mergeCell ref="K191:L191"/>
    <mergeCell ref="A192:B193"/>
    <mergeCell ref="C192:D192"/>
    <mergeCell ref="E192:F192"/>
    <mergeCell ref="G192:H192"/>
    <mergeCell ref="I192:J192"/>
    <mergeCell ref="K192:L192"/>
    <mergeCell ref="A205:B205"/>
    <mergeCell ref="A194:B194"/>
    <mergeCell ref="A195:B195"/>
    <mergeCell ref="A196:B196"/>
    <mergeCell ref="A197:B197"/>
    <mergeCell ref="A198:B198"/>
    <mergeCell ref="A199:B199"/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11:B211"/>
    <mergeCell ref="A212:B212"/>
    <mergeCell ref="A213:B213"/>
    <mergeCell ref="A214:B214"/>
    <mergeCell ref="A215:B215"/>
    <mergeCell ref="A216:B216"/>
    <mergeCell ref="A231:B231"/>
    <mergeCell ref="A232:B232"/>
    <mergeCell ref="A233:B233"/>
    <mergeCell ref="A234:B234"/>
    <mergeCell ref="A235:B235"/>
    <mergeCell ref="A217:B217"/>
    <mergeCell ref="A218:B218"/>
    <mergeCell ref="A219:B219"/>
    <mergeCell ref="A220:B220"/>
    <mergeCell ref="A221:B221"/>
    <mergeCell ref="A236:B236"/>
    <mergeCell ref="A237:B237"/>
    <mergeCell ref="A238:B238"/>
    <mergeCell ref="A239:B239"/>
    <mergeCell ref="A240:B240"/>
    <mergeCell ref="A241:B241"/>
    <mergeCell ref="A243:P243"/>
    <mergeCell ref="A245:A247"/>
    <mergeCell ref="B245:B247"/>
    <mergeCell ref="C245:F245"/>
    <mergeCell ref="G245:J245"/>
    <mergeCell ref="K245:L245"/>
    <mergeCell ref="M245:N245"/>
    <mergeCell ref="O245:P245"/>
    <mergeCell ref="C246:D246"/>
    <mergeCell ref="E246:F246"/>
    <mergeCell ref="G246:H246"/>
    <mergeCell ref="I246:J246"/>
    <mergeCell ref="K246:K247"/>
    <mergeCell ref="L246:L247"/>
    <mergeCell ref="M246:M247"/>
    <mergeCell ref="N246:N247"/>
    <mergeCell ref="O246:O247"/>
    <mergeCell ref="P246:P247"/>
    <mergeCell ref="A255:L255"/>
    <mergeCell ref="A256:L256"/>
    <mergeCell ref="A258:A259"/>
    <mergeCell ref="B258:B259"/>
    <mergeCell ref="C258:C259"/>
    <mergeCell ref="D258:F258"/>
    <mergeCell ref="G258:I258"/>
    <mergeCell ref="J258:L258"/>
    <mergeCell ref="A264:I264"/>
    <mergeCell ref="A266:A267"/>
    <mergeCell ref="B266:B267"/>
    <mergeCell ref="C266:C267"/>
    <mergeCell ref="D266:F266"/>
    <mergeCell ref="G266:I266"/>
    <mergeCell ref="A272:M272"/>
    <mergeCell ref="A274:B275"/>
    <mergeCell ref="C274:C275"/>
    <mergeCell ref="D274:D275"/>
    <mergeCell ref="E274:F274"/>
    <mergeCell ref="G274:H274"/>
    <mergeCell ref="I274:J274"/>
    <mergeCell ref="K274:L274"/>
    <mergeCell ref="M274:N274"/>
    <mergeCell ref="A276:B276"/>
    <mergeCell ref="A277:B277"/>
    <mergeCell ref="A278:B278"/>
    <mergeCell ref="A280:J280"/>
    <mergeCell ref="A282:J282"/>
    <mergeCell ref="A283:J283"/>
    <mergeCell ref="A285:A286"/>
    <mergeCell ref="B285:B286"/>
    <mergeCell ref="C285:C286"/>
    <mergeCell ref="D285:D286"/>
    <mergeCell ref="E285:E286"/>
    <mergeCell ref="F285:F286"/>
    <mergeCell ref="G285:G286"/>
    <mergeCell ref="H285:I285"/>
    <mergeCell ref="J285:J286"/>
    <mergeCell ref="A291:L291"/>
    <mergeCell ref="A293:A295"/>
    <mergeCell ref="B293:B295"/>
    <mergeCell ref="C293:G293"/>
    <mergeCell ref="H293:L293"/>
    <mergeCell ref="C294:C295"/>
    <mergeCell ref="D294:D295"/>
    <mergeCell ref="E294:F294"/>
    <mergeCell ref="G294:G295"/>
    <mergeCell ref="H294:H295"/>
    <mergeCell ref="I294:I295"/>
    <mergeCell ref="J294:K294"/>
    <mergeCell ref="L294:L295"/>
    <mergeCell ref="A316:B316"/>
    <mergeCell ref="G316:I316"/>
    <mergeCell ref="G317:I317"/>
    <mergeCell ref="A301:I301"/>
    <mergeCell ref="A311:I311"/>
    <mergeCell ref="A312:I312"/>
    <mergeCell ref="A314:B314"/>
    <mergeCell ref="G314:I314"/>
    <mergeCell ref="G315:I315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2020-02-25T09:56:19Z</cp:lastPrinted>
  <dcterms:created xsi:type="dcterms:W3CDTF">2018-08-27T10:46:38Z</dcterms:created>
  <dcterms:modified xsi:type="dcterms:W3CDTF">2020-12-17T11:17:34Z</dcterms:modified>
  <cp:category/>
  <cp:version/>
  <cp:contentType/>
  <cp:contentStatus/>
</cp:coreProperties>
</file>