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інші заклади" sheetId="1" r:id="rId1"/>
  </sheets>
  <definedNames/>
  <calcPr fullCalcOnLoad="1"/>
</workbook>
</file>

<file path=xl/sharedStrings.xml><?xml version="1.0" encoding="utf-8"?>
<sst xmlns="http://schemas.openxmlformats.org/spreadsheetml/2006/main" count="737" uniqueCount="171">
  <si>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</si>
  <si>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</si>
  <si>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</si>
  <si>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</si>
  <si>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</si>
  <si>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</si>
  <si>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</si>
  <si>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</si>
  <si>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</si>
  <si>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</si>
  <si>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</si>
  <si>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</si>
  <si>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</si>
  <si>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</si>
  <si>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</si>
  <si>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</si>
  <si>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</si>
  <si>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</si>
  <si>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</si>
  <si>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</si>
  <si>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</si>
  <si>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</si>
  <si>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</si>
  <si>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</si>
  <si>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</si>
  <si>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</si>
  <si>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</si>
  <si>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</si>
  <si>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</si>
  <si>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</si>
  <si>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</si>
  <si>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</si>
  <si>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</si>
  <si>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</si>
  <si>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</si>
  <si>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</si>
  <si>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</si>
  <si>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</si>
  <si>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</si>
  <si>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</si>
  <si>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</si>
  <si>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</si>
  <si>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</si>
  <si>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</si>
  <si>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</si>
  <si>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</si>
  <si>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</si>
  <si>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</si>
  <si>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</si>
  <si>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</si>
  <si>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</si>
  <si>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</si>
  <si>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</si>
  <si>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</si>
  <si>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</si>
  <si>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</si>
  <si>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</si>
  <si>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</si>
  <si>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</si>
  <si>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</si>
  <si>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</si>
  <si>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</si>
  <si>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</si>
  <si>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</si>
  <si>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</si>
  <si>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</si>
  <si>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</si>
  <si>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</si>
  <si>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</si>
  <si>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</si>
  <si>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</si>
  <si>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</si>
  <si>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</si>
  <si>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</si>
  <si>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</si>
  <si>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</si>
  <si>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</si>
  <si>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</si>
  <si>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</si>
  <si>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</si>
  <si>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</si>
  <si>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</si>
  <si>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</si>
  <si>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</si>
  <si>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</si>
  <si>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</si>
  <si>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</si>
  <si>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</si>
  <si>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</si>
  <si>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</si>
  <si>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</si>
  <si>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</si>
  <si>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</si>
  <si>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</si>
  <si>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</si>
  <si>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Головний бухгалтер</t>
  </si>
  <si>
    <t>від 7 серпня  2019 року N 336)</t>
  </si>
  <si>
    <t>Дебіторська заборгованість на 01.01.2019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</si>
  <si>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</si>
  <si>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</si>
  <si>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</si>
  <si>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</si>
  <si>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</si>
  <si>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</si>
  <si>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</si>
  <si>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</si>
  <si>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</si>
  <si>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</si>
  <si>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</si>
  <si>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</si>
  <si>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</si>
  <si>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</si>
  <si>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</si>
  <si>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</si>
  <si>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</si>
  <si>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</si>
  <si>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</si>
  <si>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</si>
  <si>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</si>
  <si>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</si>
  <si>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</si>
  <si>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</si>
  <si>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</si>
  <si>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</si>
  <si>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</si>
  <si>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</si>
  <si>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</si>
  <si>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</si>
  <si>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06</t>
  </si>
  <si>
    <t>Заробітна плата</t>
  </si>
  <si>
    <t>Нарахування на оплату праці</t>
  </si>
  <si>
    <t>Предмети,матеріали,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</si>
  <si>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</si>
  <si>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</si>
  <si>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</si>
  <si>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</si>
  <si>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</si>
  <si>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</si>
  <si>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од.</t>
  </si>
  <si>
    <t>штатний розпис</t>
  </si>
  <si>
    <t>061</t>
  </si>
  <si>
    <t>мережа</t>
  </si>
  <si>
    <t>розрахунково</t>
  </si>
  <si>
    <t>Посадові оклади з підвищенням</t>
  </si>
  <si>
    <t>Обовязкові доплати та надбавки</t>
  </si>
  <si>
    <t>Грошова винагорода</t>
  </si>
  <si>
    <t>Матеріальна допомога на оздоровлення</t>
  </si>
  <si>
    <t>Стимулюючі доплати та надбавки</t>
  </si>
  <si>
    <t xml:space="preserve">Премії </t>
  </si>
  <si>
    <t>Індексація</t>
  </si>
  <si>
    <t>Усього</t>
  </si>
  <si>
    <t>І.А.Ісакова</t>
  </si>
  <si>
    <t>О.С.Лігоцька</t>
  </si>
  <si>
    <t>1.Управління освіти,  молоді та спорту Дунаєвецької міської ради</t>
  </si>
  <si>
    <t>2.Управління освіти,  молоді та спорту Дунаєвецької міської ради</t>
  </si>
  <si>
    <t>Начальник управління</t>
  </si>
  <si>
    <t>0990</t>
  </si>
  <si>
    <t xml:space="preserve">4. Мета та завдання бюджетної програми на 2021 - 2023 роки: </t>
  </si>
  <si>
    <r>
      <t xml:space="preserve">1) мета бюджетної програми, строки її реалізації </t>
    </r>
    <r>
      <rPr>
        <sz val="11"/>
        <color indexed="8"/>
        <rFont val="Times New Roman"/>
        <family val="1"/>
      </rPr>
      <t>Забезпечення діяльності інших закладів у сфері освіти</t>
    </r>
  </si>
  <si>
    <t>Створення належних умов для діяльності працівників  та функціонування центру професійного розвитку педагогічних працівників</t>
  </si>
  <si>
    <t>Сприяння професійному розвитку педагогічних працівників, їх психологічна підтримка та консультування</t>
  </si>
  <si>
    <t>Кількість центрів професійного розвитку педагогічних працівників</t>
  </si>
  <si>
    <t>Середньорічне число педагогічних працівників</t>
  </si>
  <si>
    <t>Кількість закладів,які обслуговує центр професійного розвитку</t>
  </si>
  <si>
    <t>Кількість установ, які обслуговує 1 працівник</t>
  </si>
  <si>
    <t>педагогічні працівники</t>
  </si>
  <si>
    <t>2) надходження для виконання бюджетної програми у 2022- 2023 роках:</t>
  </si>
  <si>
    <t>4) аналіз управління бюджетними зобов'язаннями та пропозиції щодо упорядкування бюджетних зобов'язань у 2020 році.</t>
  </si>
  <si>
    <t>0611160</t>
  </si>
  <si>
    <t>Забезпечення діяльності центрів професійного розвитку педагогічних працівників</t>
  </si>
  <si>
    <t xml:space="preserve">2) завдання бюджетної програми 1.Сприяння професійному розвитку педагогічних працівників, їх психологічна підтримка та консультування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</si>
</sst>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zoomScalePageLayoutView="0" workbookViewId="0" topLeftCell="A1">
      <selection activeCell="D163" sqref="D163:F164"/>
    </sheetView>
  </sheetViews>
  <sheetFormatPr defaultColWidth="9.140625" defaultRowHeight="15"/>
  <cols>
    <col min="1" max="1" width="8.7109375" style="1" customWidth="1"/>
    <col min="2" max="2" width="34.00390625" style="1" customWidth="1"/>
    <col min="3" max="3" width="13.57421875" style="1" customWidth="1"/>
    <col min="4" max="4" width="15.57421875" style="1" customWidth="1"/>
    <col min="5" max="5" width="12.57421875" style="1" customWidth="1"/>
    <col min="6" max="6" width="10.140625" style="1" customWidth="1"/>
    <col min="7" max="7" width="11.00390625" style="1" customWidth="1"/>
    <col min="8" max="8" width="11.28125" style="1" customWidth="1"/>
    <col min="9" max="9" width="14.28125" style="1" customWidth="1"/>
    <col min="10" max="10" width="11.57421875" style="1" customWidth="1"/>
    <col min="11" max="12" width="11.28125" style="1" customWidth="1"/>
    <col min="13" max="13" width="9.140625" style="1" customWidth="1"/>
    <col min="14" max="14" width="11.0039062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2" customHeight="1">
      <c r="L5" s="18"/>
      <c r="M5" s="18"/>
      <c r="N5" s="42" t="s">
        <v>96</v>
      </c>
      <c r="O5" s="43"/>
      <c r="P5" s="43"/>
    </row>
    <row r="6" spans="12:16" ht="12" customHeight="1">
      <c r="L6" s="18"/>
      <c r="M6" s="18"/>
      <c r="N6" s="19"/>
      <c r="O6" s="33"/>
      <c r="P6" s="33"/>
    </row>
    <row r="7" spans="1:16" ht="15">
      <c r="A7" s="44" t="s">
        <v>124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">
      <c r="A8" s="45" t="s">
        <v>153</v>
      </c>
      <c r="B8" s="45"/>
      <c r="C8" s="45"/>
      <c r="D8" s="45"/>
      <c r="E8" s="45"/>
      <c r="F8" s="45"/>
      <c r="G8" s="45"/>
      <c r="H8" s="45"/>
      <c r="I8" s="45"/>
      <c r="J8" s="45"/>
      <c r="K8" s="12"/>
      <c r="L8" s="46" t="s">
        <v>128</v>
      </c>
      <c r="M8" s="46"/>
      <c r="N8" s="12"/>
      <c r="O8" s="47">
        <v>40216423</v>
      </c>
      <c r="P8" s="47"/>
    </row>
    <row r="9" spans="1:16" ht="48" customHeight="1">
      <c r="A9" s="48" t="s">
        <v>86</v>
      </c>
      <c r="B9" s="48"/>
      <c r="C9" s="48"/>
      <c r="D9" s="48"/>
      <c r="E9" s="48"/>
      <c r="F9" s="48"/>
      <c r="G9" s="48"/>
      <c r="H9" s="48"/>
      <c r="I9" s="48"/>
      <c r="J9" s="48"/>
      <c r="K9" s="11"/>
      <c r="L9" s="49" t="s">
        <v>78</v>
      </c>
      <c r="M9" s="49"/>
      <c r="N9" s="11"/>
      <c r="O9" s="50" t="s">
        <v>79</v>
      </c>
      <c r="P9" s="50"/>
    </row>
    <row r="10" spans="1:16" ht="15" customHeight="1">
      <c r="A10" s="45" t="s">
        <v>154</v>
      </c>
      <c r="B10" s="45"/>
      <c r="C10" s="45"/>
      <c r="D10" s="45"/>
      <c r="E10" s="45"/>
      <c r="F10" s="45"/>
      <c r="G10" s="45"/>
      <c r="H10" s="45"/>
      <c r="I10" s="45"/>
      <c r="J10" s="45"/>
      <c r="K10" s="13"/>
      <c r="L10" s="46" t="s">
        <v>140</v>
      </c>
      <c r="M10" s="46"/>
      <c r="N10" s="13"/>
      <c r="O10" s="47">
        <v>40216423</v>
      </c>
      <c r="P10" s="47"/>
    </row>
    <row r="11" spans="1:16" ht="45.75" customHeight="1">
      <c r="A11" s="48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11"/>
      <c r="L11" s="49" t="s">
        <v>80</v>
      </c>
      <c r="M11" s="49"/>
      <c r="N11" s="11"/>
      <c r="O11" s="50" t="s">
        <v>79</v>
      </c>
      <c r="P11" s="50"/>
    </row>
    <row r="12" spans="1:16" ht="45" customHeight="1">
      <c r="A12" s="14" t="s">
        <v>53</v>
      </c>
      <c r="B12" s="30" t="s">
        <v>168</v>
      </c>
      <c r="C12" s="53">
        <v>1160</v>
      </c>
      <c r="D12" s="53"/>
      <c r="E12" s="53"/>
      <c r="F12" s="54" t="s">
        <v>156</v>
      </c>
      <c r="G12" s="54"/>
      <c r="H12" s="53" t="s">
        <v>169</v>
      </c>
      <c r="I12" s="53"/>
      <c r="J12" s="53"/>
      <c r="K12" s="53"/>
      <c r="L12" s="53"/>
      <c r="M12" s="53"/>
      <c r="N12" s="15"/>
      <c r="O12" s="55">
        <v>22507000000</v>
      </c>
      <c r="P12" s="55"/>
    </row>
    <row r="13" spans="2:16" ht="39.75" customHeight="1">
      <c r="B13" s="17" t="s">
        <v>84</v>
      </c>
      <c r="C13" s="48" t="s">
        <v>85</v>
      </c>
      <c r="D13" s="48"/>
      <c r="E13" s="48"/>
      <c r="F13" s="48" t="s">
        <v>81</v>
      </c>
      <c r="G13" s="48"/>
      <c r="H13" s="48" t="s">
        <v>82</v>
      </c>
      <c r="I13" s="48"/>
      <c r="J13" s="48"/>
      <c r="K13" s="48"/>
      <c r="L13" s="48"/>
      <c r="M13" s="48"/>
      <c r="N13" s="16"/>
      <c r="O13" s="48" t="s">
        <v>83</v>
      </c>
      <c r="P13" s="48"/>
    </row>
    <row r="14" spans="1:2" ht="15">
      <c r="A14" s="3"/>
      <c r="B14" s="2"/>
    </row>
    <row r="15" spans="1:16" ht="15">
      <c r="A15" s="51" t="s">
        <v>157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">
      <c r="A16" s="51" t="s">
        <v>158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s="38" customFormat="1" ht="30" customHeight="1">
      <c r="A17" s="52" t="s">
        <v>170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">
      <c r="A18" s="51" t="s">
        <v>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">
      <c r="A19" s="51" t="s">
        <v>101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ht="15">
      <c r="N20" s="25" t="s">
        <v>93</v>
      </c>
    </row>
    <row r="21" spans="1:14" ht="15">
      <c r="A21" s="56" t="s">
        <v>6</v>
      </c>
      <c r="B21" s="56" t="s">
        <v>7</v>
      </c>
      <c r="C21" s="56" t="s">
        <v>98</v>
      </c>
      <c r="D21" s="56"/>
      <c r="E21" s="56"/>
      <c r="F21" s="56"/>
      <c r="G21" s="56" t="s">
        <v>99</v>
      </c>
      <c r="H21" s="56"/>
      <c r="I21" s="56"/>
      <c r="J21" s="56"/>
      <c r="K21" s="56" t="s">
        <v>100</v>
      </c>
      <c r="L21" s="56"/>
      <c r="M21" s="56"/>
      <c r="N21" s="56"/>
    </row>
    <row r="22" spans="1:14" ht="68.25" customHeight="1">
      <c r="A22" s="56"/>
      <c r="B22" s="56"/>
      <c r="C22" s="6" t="s">
        <v>8</v>
      </c>
      <c r="D22" s="6" t="s">
        <v>9</v>
      </c>
      <c r="E22" s="6" t="s">
        <v>10</v>
      </c>
      <c r="F22" s="6" t="s">
        <v>56</v>
      </c>
      <c r="G22" s="6" t="s">
        <v>8</v>
      </c>
      <c r="H22" s="6" t="s">
        <v>9</v>
      </c>
      <c r="I22" s="6" t="s">
        <v>10</v>
      </c>
      <c r="J22" s="6" t="s">
        <v>54</v>
      </c>
      <c r="K22" s="6" t="s">
        <v>8</v>
      </c>
      <c r="L22" s="6" t="s">
        <v>9</v>
      </c>
      <c r="M22" s="6" t="s">
        <v>10</v>
      </c>
      <c r="N22" s="6" t="s">
        <v>55</v>
      </c>
    </row>
    <row r="23" spans="1:14" ht="1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  <c r="I23" s="6">
        <v>9</v>
      </c>
      <c r="J23" s="6">
        <v>10</v>
      </c>
      <c r="K23" s="6">
        <v>11</v>
      </c>
      <c r="L23" s="6">
        <v>12</v>
      </c>
      <c r="M23" s="6">
        <v>13</v>
      </c>
      <c r="N23" s="6">
        <v>14</v>
      </c>
    </row>
    <row r="24" spans="1:14" ht="30">
      <c r="A24" s="6" t="s">
        <v>11</v>
      </c>
      <c r="B24" s="7" t="s">
        <v>12</v>
      </c>
      <c r="C24" s="35">
        <f>C56</f>
        <v>0</v>
      </c>
      <c r="D24" s="35" t="s">
        <v>13</v>
      </c>
      <c r="E24" s="35" t="s">
        <v>13</v>
      </c>
      <c r="F24" s="35">
        <f>C24</f>
        <v>0</v>
      </c>
      <c r="G24" s="35">
        <f>G56</f>
        <v>423121</v>
      </c>
      <c r="H24" s="35" t="s">
        <v>13</v>
      </c>
      <c r="I24" s="35" t="s">
        <v>13</v>
      </c>
      <c r="J24" s="35">
        <f>G24</f>
        <v>423121</v>
      </c>
      <c r="K24" s="35">
        <f>K56</f>
        <v>886819</v>
      </c>
      <c r="L24" s="35" t="s">
        <v>13</v>
      </c>
      <c r="M24" s="35" t="s">
        <v>13</v>
      </c>
      <c r="N24" s="35">
        <f>K24</f>
        <v>886819</v>
      </c>
    </row>
    <row r="25" spans="1:14" ht="45">
      <c r="A25" s="6" t="s">
        <v>11</v>
      </c>
      <c r="B25" s="7" t="s">
        <v>57</v>
      </c>
      <c r="C25" s="35" t="s">
        <v>13</v>
      </c>
      <c r="D25" s="35" t="s">
        <v>11</v>
      </c>
      <c r="E25" s="35" t="s">
        <v>11</v>
      </c>
      <c r="F25" s="35" t="s">
        <v>11</v>
      </c>
      <c r="G25" s="35" t="s">
        <v>13</v>
      </c>
      <c r="H25" s="35" t="s">
        <v>11</v>
      </c>
      <c r="I25" s="35" t="s">
        <v>11</v>
      </c>
      <c r="J25" s="35" t="s">
        <v>11</v>
      </c>
      <c r="K25" s="35" t="s">
        <v>13</v>
      </c>
      <c r="L25" s="35" t="s">
        <v>11</v>
      </c>
      <c r="M25" s="35" t="s">
        <v>11</v>
      </c>
      <c r="N25" s="35" t="s">
        <v>11</v>
      </c>
    </row>
    <row r="26" spans="1:14" ht="45">
      <c r="A26" s="6" t="s">
        <v>11</v>
      </c>
      <c r="B26" s="7" t="s">
        <v>58</v>
      </c>
      <c r="C26" s="35" t="s">
        <v>13</v>
      </c>
      <c r="D26" s="35" t="s">
        <v>11</v>
      </c>
      <c r="E26" s="35" t="s">
        <v>11</v>
      </c>
      <c r="F26" s="35" t="s">
        <v>11</v>
      </c>
      <c r="G26" s="35" t="s">
        <v>13</v>
      </c>
      <c r="H26" s="35" t="s">
        <v>11</v>
      </c>
      <c r="I26" s="35" t="s">
        <v>11</v>
      </c>
      <c r="J26" s="35" t="s">
        <v>11</v>
      </c>
      <c r="K26" s="35" t="s">
        <v>13</v>
      </c>
      <c r="L26" s="35" t="s">
        <v>11</v>
      </c>
      <c r="M26" s="35" t="s">
        <v>11</v>
      </c>
      <c r="N26" s="35" t="s">
        <v>11</v>
      </c>
    </row>
    <row r="27" spans="1:14" ht="15">
      <c r="A27" s="6" t="s">
        <v>11</v>
      </c>
      <c r="B27" s="7" t="s">
        <v>14</v>
      </c>
      <c r="C27" s="35" t="s">
        <v>13</v>
      </c>
      <c r="D27" s="35" t="s">
        <v>11</v>
      </c>
      <c r="E27" s="35" t="s">
        <v>11</v>
      </c>
      <c r="F27" s="35" t="s">
        <v>11</v>
      </c>
      <c r="G27" s="35" t="s">
        <v>13</v>
      </c>
      <c r="H27" s="35" t="s">
        <v>11</v>
      </c>
      <c r="I27" s="35" t="s">
        <v>11</v>
      </c>
      <c r="J27" s="35" t="s">
        <v>11</v>
      </c>
      <c r="K27" s="35" t="s">
        <v>13</v>
      </c>
      <c r="L27" s="35" t="s">
        <v>11</v>
      </c>
      <c r="M27" s="35" t="s">
        <v>11</v>
      </c>
      <c r="N27" s="35" t="s">
        <v>11</v>
      </c>
    </row>
    <row r="28" spans="1:14" ht="15">
      <c r="A28" s="6" t="s">
        <v>11</v>
      </c>
      <c r="B28" s="6" t="s">
        <v>15</v>
      </c>
      <c r="C28" s="35">
        <f>C24</f>
        <v>0</v>
      </c>
      <c r="D28" s="35" t="s">
        <v>11</v>
      </c>
      <c r="E28" s="35" t="s">
        <v>11</v>
      </c>
      <c r="F28" s="35">
        <f>F24</f>
        <v>0</v>
      </c>
      <c r="G28" s="35">
        <f>G24</f>
        <v>423121</v>
      </c>
      <c r="H28" s="35"/>
      <c r="I28" s="35"/>
      <c r="J28" s="35">
        <f>J24</f>
        <v>423121</v>
      </c>
      <c r="K28" s="35">
        <f>K24</f>
        <v>886819</v>
      </c>
      <c r="L28" s="35" t="s">
        <v>11</v>
      </c>
      <c r="M28" s="35" t="s">
        <v>11</v>
      </c>
      <c r="N28" s="35">
        <f>K28</f>
        <v>886819</v>
      </c>
    </row>
    <row r="30" spans="1:10" ht="15">
      <c r="A30" s="57" t="s">
        <v>166</v>
      </c>
      <c r="B30" s="57"/>
      <c r="C30" s="57"/>
      <c r="D30" s="57"/>
      <c r="E30" s="57"/>
      <c r="F30" s="57"/>
      <c r="G30" s="57"/>
      <c r="H30" s="57"/>
      <c r="I30" s="57"/>
      <c r="J30" s="57"/>
    </row>
    <row r="31" ht="15">
      <c r="J31" s="25" t="s">
        <v>93</v>
      </c>
    </row>
    <row r="32" spans="1:10" ht="15">
      <c r="A32" s="56" t="s">
        <v>6</v>
      </c>
      <c r="B32" s="56" t="s">
        <v>7</v>
      </c>
      <c r="C32" s="56" t="s">
        <v>87</v>
      </c>
      <c r="D32" s="56"/>
      <c r="E32" s="56"/>
      <c r="F32" s="56"/>
      <c r="G32" s="56" t="s">
        <v>106</v>
      </c>
      <c r="H32" s="56"/>
      <c r="I32" s="56"/>
      <c r="J32" s="56"/>
    </row>
    <row r="33" spans="1:10" ht="60.75" customHeight="1">
      <c r="A33" s="56"/>
      <c r="B33" s="56"/>
      <c r="C33" s="6" t="s">
        <v>8</v>
      </c>
      <c r="D33" s="6" t="s">
        <v>9</v>
      </c>
      <c r="E33" s="6" t="s">
        <v>10</v>
      </c>
      <c r="F33" s="6" t="s">
        <v>56</v>
      </c>
      <c r="G33" s="6" t="s">
        <v>8</v>
      </c>
      <c r="H33" s="6" t="s">
        <v>9</v>
      </c>
      <c r="I33" s="6" t="s">
        <v>10</v>
      </c>
      <c r="J33" s="6" t="s">
        <v>54</v>
      </c>
    </row>
    <row r="34" spans="1:10" ht="15">
      <c r="A34" s="6">
        <v>1</v>
      </c>
      <c r="B34" s="6">
        <v>2</v>
      </c>
      <c r="C34" s="6">
        <v>3</v>
      </c>
      <c r="D34" s="6">
        <v>4</v>
      </c>
      <c r="E34" s="6">
        <v>5</v>
      </c>
      <c r="F34" s="6">
        <v>6</v>
      </c>
      <c r="G34" s="6">
        <v>7</v>
      </c>
      <c r="H34" s="6">
        <v>8</v>
      </c>
      <c r="I34" s="6">
        <v>9</v>
      </c>
      <c r="J34" s="6">
        <v>10</v>
      </c>
    </row>
    <row r="35" spans="1:10" ht="30">
      <c r="A35" s="7" t="s">
        <v>11</v>
      </c>
      <c r="B35" s="7" t="s">
        <v>12</v>
      </c>
      <c r="C35" s="35">
        <f>C77</f>
        <v>951280.8640000001</v>
      </c>
      <c r="D35" s="35" t="s">
        <v>13</v>
      </c>
      <c r="E35" s="35" t="s">
        <v>11</v>
      </c>
      <c r="F35" s="35">
        <f>C35</f>
        <v>951280.8640000001</v>
      </c>
      <c r="G35" s="35">
        <f>G77</f>
        <v>1017997.0957439999</v>
      </c>
      <c r="H35" s="35" t="s">
        <v>13</v>
      </c>
      <c r="I35" s="35" t="s">
        <v>11</v>
      </c>
      <c r="J35" s="35">
        <f>G35</f>
        <v>1017997.0957439999</v>
      </c>
    </row>
    <row r="36" spans="1:10" ht="45">
      <c r="A36" s="7" t="s">
        <v>11</v>
      </c>
      <c r="B36" s="7" t="s">
        <v>59</v>
      </c>
      <c r="C36" s="35" t="s">
        <v>13</v>
      </c>
      <c r="D36" s="35" t="s">
        <v>11</v>
      </c>
      <c r="E36" s="35" t="s">
        <v>11</v>
      </c>
      <c r="F36" s="35" t="s">
        <v>11</v>
      </c>
      <c r="G36" s="35" t="s">
        <v>13</v>
      </c>
      <c r="H36" s="35" t="s">
        <v>11</v>
      </c>
      <c r="I36" s="35" t="s">
        <v>11</v>
      </c>
      <c r="J36" s="35" t="s">
        <v>11</v>
      </c>
    </row>
    <row r="37" spans="1:10" ht="45">
      <c r="A37" s="7" t="s">
        <v>11</v>
      </c>
      <c r="B37" s="7" t="s">
        <v>60</v>
      </c>
      <c r="C37" s="35" t="s">
        <v>13</v>
      </c>
      <c r="D37" s="35" t="s">
        <v>11</v>
      </c>
      <c r="E37" s="35" t="s">
        <v>11</v>
      </c>
      <c r="F37" s="35" t="s">
        <v>11</v>
      </c>
      <c r="G37" s="35" t="s">
        <v>13</v>
      </c>
      <c r="H37" s="35" t="s">
        <v>11</v>
      </c>
      <c r="I37" s="35" t="s">
        <v>11</v>
      </c>
      <c r="J37" s="35" t="s">
        <v>11</v>
      </c>
    </row>
    <row r="38" spans="1:10" ht="15">
      <c r="A38" s="7" t="s">
        <v>11</v>
      </c>
      <c r="B38" s="7" t="s">
        <v>14</v>
      </c>
      <c r="C38" s="35" t="s">
        <v>13</v>
      </c>
      <c r="D38" s="35" t="s">
        <v>11</v>
      </c>
      <c r="E38" s="35" t="s">
        <v>11</v>
      </c>
      <c r="F38" s="35" t="s">
        <v>11</v>
      </c>
      <c r="G38" s="35" t="s">
        <v>13</v>
      </c>
      <c r="H38" s="35" t="s">
        <v>11</v>
      </c>
      <c r="I38" s="35" t="s">
        <v>11</v>
      </c>
      <c r="J38" s="35" t="s">
        <v>11</v>
      </c>
    </row>
    <row r="39" spans="1:10" ht="15">
      <c r="A39" s="7" t="s">
        <v>11</v>
      </c>
      <c r="B39" s="6" t="s">
        <v>15</v>
      </c>
      <c r="C39" s="35">
        <f>C35</f>
        <v>951280.8640000001</v>
      </c>
      <c r="D39" s="35" t="s">
        <v>11</v>
      </c>
      <c r="E39" s="35" t="s">
        <v>11</v>
      </c>
      <c r="F39" s="35">
        <f>F35</f>
        <v>951280.8640000001</v>
      </c>
      <c r="G39" s="35">
        <f>G35</f>
        <v>1017997.0957439999</v>
      </c>
      <c r="H39" s="35" t="s">
        <v>11</v>
      </c>
      <c r="I39" s="35" t="s">
        <v>11</v>
      </c>
      <c r="J39" s="35">
        <f>J35</f>
        <v>1017997.0957439999</v>
      </c>
    </row>
    <row r="41" spans="1:14" ht="15">
      <c r="A41" s="51" t="s">
        <v>16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5">
      <c r="A42" s="51" t="s">
        <v>103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5">
      <c r="A43" s="3"/>
      <c r="N43" s="26" t="s">
        <v>5</v>
      </c>
    </row>
    <row r="44" spans="1:14" ht="21.75" customHeight="1">
      <c r="A44" s="56" t="s">
        <v>17</v>
      </c>
      <c r="B44" s="56" t="s">
        <v>7</v>
      </c>
      <c r="C44" s="56" t="s">
        <v>102</v>
      </c>
      <c r="D44" s="56"/>
      <c r="E44" s="56"/>
      <c r="F44" s="56"/>
      <c r="G44" s="56" t="s">
        <v>99</v>
      </c>
      <c r="H44" s="56"/>
      <c r="I44" s="56"/>
      <c r="J44" s="56"/>
      <c r="K44" s="56" t="s">
        <v>100</v>
      </c>
      <c r="L44" s="56"/>
      <c r="M44" s="56"/>
      <c r="N44" s="56"/>
    </row>
    <row r="45" spans="1:14" ht="63" customHeight="1">
      <c r="A45" s="56"/>
      <c r="B45" s="56"/>
      <c r="C45" s="6" t="s">
        <v>8</v>
      </c>
      <c r="D45" s="6" t="s">
        <v>9</v>
      </c>
      <c r="E45" s="6" t="s">
        <v>10</v>
      </c>
      <c r="F45" s="6" t="s">
        <v>56</v>
      </c>
      <c r="G45" s="6" t="s">
        <v>8</v>
      </c>
      <c r="H45" s="6" t="s">
        <v>9</v>
      </c>
      <c r="I45" s="6" t="s">
        <v>10</v>
      </c>
      <c r="J45" s="6" t="s">
        <v>54</v>
      </c>
      <c r="K45" s="6" t="s">
        <v>8</v>
      </c>
      <c r="L45" s="6" t="s">
        <v>9</v>
      </c>
      <c r="M45" s="6" t="s">
        <v>10</v>
      </c>
      <c r="N45" s="6" t="s">
        <v>55</v>
      </c>
    </row>
    <row r="46" spans="1:14" ht="15">
      <c r="A46" s="6">
        <v>1</v>
      </c>
      <c r="B46" s="6">
        <v>2</v>
      </c>
      <c r="C46" s="6">
        <v>3</v>
      </c>
      <c r="D46" s="6">
        <v>4</v>
      </c>
      <c r="E46" s="6">
        <v>5</v>
      </c>
      <c r="F46" s="6">
        <v>6</v>
      </c>
      <c r="G46" s="6">
        <v>7</v>
      </c>
      <c r="H46" s="6">
        <v>8</v>
      </c>
      <c r="I46" s="6">
        <v>9</v>
      </c>
      <c r="J46" s="6">
        <v>10</v>
      </c>
      <c r="K46" s="6">
        <v>11</v>
      </c>
      <c r="L46" s="6">
        <v>12</v>
      </c>
      <c r="M46" s="6">
        <v>13</v>
      </c>
      <c r="N46" s="6">
        <v>14</v>
      </c>
    </row>
    <row r="47" spans="1:14" ht="15">
      <c r="A47" s="6">
        <v>2111</v>
      </c>
      <c r="B47" s="7" t="s">
        <v>129</v>
      </c>
      <c r="C47" s="35"/>
      <c r="D47" s="35"/>
      <c r="E47" s="35"/>
      <c r="F47" s="35">
        <f>C47+D47</f>
        <v>0</v>
      </c>
      <c r="G47" s="35">
        <v>306153</v>
      </c>
      <c r="H47" s="35"/>
      <c r="I47" s="35"/>
      <c r="J47" s="35">
        <f>G47</f>
        <v>306153</v>
      </c>
      <c r="K47" s="35">
        <v>664309</v>
      </c>
      <c r="L47" s="35"/>
      <c r="M47" s="35"/>
      <c r="N47" s="35">
        <f>K47</f>
        <v>664309</v>
      </c>
    </row>
    <row r="48" spans="1:14" ht="15">
      <c r="A48" s="6">
        <v>2120</v>
      </c>
      <c r="B48" s="7" t="s">
        <v>130</v>
      </c>
      <c r="C48" s="35"/>
      <c r="D48" s="35"/>
      <c r="E48" s="35"/>
      <c r="F48" s="35">
        <f aca="true" t="shared" si="0" ref="F48:F54">C48+D48</f>
        <v>0</v>
      </c>
      <c r="G48" s="35">
        <v>61167</v>
      </c>
      <c r="H48" s="35"/>
      <c r="I48" s="35"/>
      <c r="J48" s="35">
        <f aca="true" t="shared" si="1" ref="J48:J55">G48</f>
        <v>61167</v>
      </c>
      <c r="K48" s="35">
        <v>146148</v>
      </c>
      <c r="L48" s="35"/>
      <c r="M48" s="35"/>
      <c r="N48" s="35">
        <f aca="true" t="shared" si="2" ref="N48:N55">K48</f>
        <v>146148</v>
      </c>
    </row>
    <row r="49" spans="1:14" ht="30">
      <c r="A49" s="6">
        <v>2210</v>
      </c>
      <c r="B49" s="7" t="s">
        <v>131</v>
      </c>
      <c r="C49" s="35"/>
      <c r="D49" s="35"/>
      <c r="E49" s="35"/>
      <c r="F49" s="35">
        <f t="shared" si="0"/>
        <v>0</v>
      </c>
      <c r="G49" s="35">
        <v>8872</v>
      </c>
      <c r="H49" s="35"/>
      <c r="I49" s="35"/>
      <c r="J49" s="35">
        <f t="shared" si="1"/>
        <v>8872</v>
      </c>
      <c r="K49" s="35">
        <v>13175</v>
      </c>
      <c r="L49" s="35"/>
      <c r="M49" s="35"/>
      <c r="N49" s="35">
        <f t="shared" si="2"/>
        <v>13175</v>
      </c>
    </row>
    <row r="50" spans="1:14" ht="15">
      <c r="A50" s="6">
        <v>2240</v>
      </c>
      <c r="B50" s="7" t="s">
        <v>132</v>
      </c>
      <c r="C50" s="35"/>
      <c r="D50" s="35"/>
      <c r="E50" s="35"/>
      <c r="F50" s="35">
        <f t="shared" si="0"/>
        <v>0</v>
      </c>
      <c r="G50" s="35">
        <v>3371</v>
      </c>
      <c r="H50" s="35"/>
      <c r="I50" s="35"/>
      <c r="J50" s="35">
        <f t="shared" si="1"/>
        <v>3371</v>
      </c>
      <c r="K50" s="35">
        <v>5054</v>
      </c>
      <c r="L50" s="35"/>
      <c r="M50" s="35"/>
      <c r="N50" s="35">
        <f t="shared" si="2"/>
        <v>5054</v>
      </c>
    </row>
    <row r="51" spans="1:14" ht="15">
      <c r="A51" s="6">
        <v>2250</v>
      </c>
      <c r="B51" s="7" t="s">
        <v>133</v>
      </c>
      <c r="C51" s="35"/>
      <c r="D51" s="35"/>
      <c r="E51" s="35"/>
      <c r="F51" s="35">
        <f t="shared" si="0"/>
        <v>0</v>
      </c>
      <c r="G51" s="35">
        <v>13642</v>
      </c>
      <c r="H51" s="35"/>
      <c r="I51" s="35"/>
      <c r="J51" s="35">
        <f t="shared" si="1"/>
        <v>13642</v>
      </c>
      <c r="K51" s="35">
        <v>9970</v>
      </c>
      <c r="L51" s="35"/>
      <c r="M51" s="35"/>
      <c r="N51" s="35">
        <f t="shared" si="2"/>
        <v>9970</v>
      </c>
    </row>
    <row r="52" spans="1:14" ht="15">
      <c r="A52" s="6">
        <v>2271</v>
      </c>
      <c r="B52" s="7" t="s">
        <v>134</v>
      </c>
      <c r="C52" s="35"/>
      <c r="D52" s="35"/>
      <c r="E52" s="35"/>
      <c r="F52" s="35">
        <f t="shared" si="0"/>
        <v>0</v>
      </c>
      <c r="G52" s="35">
        <v>24126</v>
      </c>
      <c r="H52" s="35"/>
      <c r="I52" s="35"/>
      <c r="J52" s="35">
        <f t="shared" si="1"/>
        <v>24126</v>
      </c>
      <c r="K52" s="35">
        <v>43539</v>
      </c>
      <c r="L52" s="35"/>
      <c r="M52" s="35"/>
      <c r="N52" s="35">
        <f t="shared" si="2"/>
        <v>43539</v>
      </c>
    </row>
    <row r="53" spans="1:14" ht="30">
      <c r="A53" s="6">
        <v>2272</v>
      </c>
      <c r="B53" s="7" t="s">
        <v>135</v>
      </c>
      <c r="C53" s="35"/>
      <c r="D53" s="35"/>
      <c r="E53" s="35"/>
      <c r="F53" s="35">
        <f t="shared" si="0"/>
        <v>0</v>
      </c>
      <c r="G53" s="35">
        <v>455</v>
      </c>
      <c r="H53" s="35"/>
      <c r="I53" s="35"/>
      <c r="J53" s="35">
        <f t="shared" si="1"/>
        <v>455</v>
      </c>
      <c r="K53" s="35">
        <v>1024</v>
      </c>
      <c r="L53" s="35"/>
      <c r="M53" s="35"/>
      <c r="N53" s="35">
        <f t="shared" si="2"/>
        <v>1024</v>
      </c>
    </row>
    <row r="54" spans="1:14" ht="15">
      <c r="A54" s="6">
        <v>2273</v>
      </c>
      <c r="B54" s="7" t="s">
        <v>136</v>
      </c>
      <c r="C54" s="35"/>
      <c r="D54" s="35"/>
      <c r="E54" s="35"/>
      <c r="F54" s="35">
        <f t="shared" si="0"/>
        <v>0</v>
      </c>
      <c r="G54" s="35">
        <v>5235</v>
      </c>
      <c r="H54" s="35"/>
      <c r="I54" s="35"/>
      <c r="J54" s="35">
        <f t="shared" si="1"/>
        <v>5235</v>
      </c>
      <c r="K54" s="35">
        <v>3500</v>
      </c>
      <c r="L54" s="35"/>
      <c r="M54" s="35"/>
      <c r="N54" s="35">
        <f t="shared" si="2"/>
        <v>3500</v>
      </c>
    </row>
    <row r="55" spans="1:14" ht="15">
      <c r="A55" s="6">
        <v>2800</v>
      </c>
      <c r="B55" s="7" t="s">
        <v>137</v>
      </c>
      <c r="C55" s="35"/>
      <c r="D55" s="35"/>
      <c r="E55" s="35"/>
      <c r="F55" s="35"/>
      <c r="G55" s="35">
        <v>100</v>
      </c>
      <c r="H55" s="35"/>
      <c r="I55" s="35">
        <f>H55</f>
        <v>0</v>
      </c>
      <c r="J55" s="35">
        <f t="shared" si="1"/>
        <v>100</v>
      </c>
      <c r="K55" s="35">
        <v>100</v>
      </c>
      <c r="L55" s="35"/>
      <c r="M55" s="35"/>
      <c r="N55" s="35">
        <f t="shared" si="2"/>
        <v>100</v>
      </c>
    </row>
    <row r="56" spans="1:14" ht="15">
      <c r="A56" s="6" t="s">
        <v>11</v>
      </c>
      <c r="B56" s="6" t="s">
        <v>15</v>
      </c>
      <c r="C56" s="36">
        <f aca="true" t="shared" si="3" ref="C56:N56">SUM(C47:C55)</f>
        <v>0</v>
      </c>
      <c r="D56" s="36">
        <f t="shared" si="3"/>
        <v>0</v>
      </c>
      <c r="E56" s="36">
        <f t="shared" si="3"/>
        <v>0</v>
      </c>
      <c r="F56" s="36">
        <f t="shared" si="3"/>
        <v>0</v>
      </c>
      <c r="G56" s="36">
        <f t="shared" si="3"/>
        <v>423121</v>
      </c>
      <c r="H56" s="36">
        <f t="shared" si="3"/>
        <v>0</v>
      </c>
      <c r="I56" s="36">
        <f t="shared" si="3"/>
        <v>0</v>
      </c>
      <c r="J56" s="36">
        <f t="shared" si="3"/>
        <v>423121</v>
      </c>
      <c r="K56" s="36">
        <f t="shared" si="3"/>
        <v>886819</v>
      </c>
      <c r="L56" s="36">
        <f t="shared" si="3"/>
        <v>0</v>
      </c>
      <c r="M56" s="36">
        <f t="shared" si="3"/>
        <v>0</v>
      </c>
      <c r="N56" s="36">
        <f t="shared" si="3"/>
        <v>886819</v>
      </c>
    </row>
    <row r="58" spans="1:14" ht="15">
      <c r="A58" s="57" t="s">
        <v>104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ht="15">
      <c r="N59" s="26" t="s">
        <v>5</v>
      </c>
    </row>
    <row r="60" spans="1:14" ht="15">
      <c r="A60" s="56" t="s">
        <v>18</v>
      </c>
      <c r="B60" s="56" t="s">
        <v>7</v>
      </c>
      <c r="C60" s="56" t="s">
        <v>98</v>
      </c>
      <c r="D60" s="56"/>
      <c r="E60" s="56"/>
      <c r="F60" s="56"/>
      <c r="G60" s="56" t="s">
        <v>99</v>
      </c>
      <c r="H60" s="56"/>
      <c r="I60" s="56"/>
      <c r="J60" s="56"/>
      <c r="K60" s="56" t="s">
        <v>100</v>
      </c>
      <c r="L60" s="56"/>
      <c r="M60" s="56"/>
      <c r="N60" s="56"/>
    </row>
    <row r="61" spans="1:14" ht="58.5" customHeight="1">
      <c r="A61" s="56"/>
      <c r="B61" s="56"/>
      <c r="C61" s="6" t="s">
        <v>8</v>
      </c>
      <c r="D61" s="6" t="s">
        <v>9</v>
      </c>
      <c r="E61" s="6" t="s">
        <v>10</v>
      </c>
      <c r="F61" s="6" t="s">
        <v>56</v>
      </c>
      <c r="G61" s="6" t="s">
        <v>8</v>
      </c>
      <c r="H61" s="6" t="s">
        <v>9</v>
      </c>
      <c r="I61" s="6" t="s">
        <v>10</v>
      </c>
      <c r="J61" s="6" t="s">
        <v>54</v>
      </c>
      <c r="K61" s="6" t="s">
        <v>8</v>
      </c>
      <c r="L61" s="6" t="s">
        <v>9</v>
      </c>
      <c r="M61" s="6" t="s">
        <v>10</v>
      </c>
      <c r="N61" s="6" t="s">
        <v>55</v>
      </c>
    </row>
    <row r="62" spans="1:14" ht="15">
      <c r="A62" s="6">
        <v>1</v>
      </c>
      <c r="B62" s="6">
        <v>2</v>
      </c>
      <c r="C62" s="6">
        <v>3</v>
      </c>
      <c r="D62" s="6">
        <v>4</v>
      </c>
      <c r="E62" s="6">
        <v>5</v>
      </c>
      <c r="F62" s="6">
        <v>6</v>
      </c>
      <c r="G62" s="6">
        <v>7</v>
      </c>
      <c r="H62" s="6">
        <v>8</v>
      </c>
      <c r="I62" s="6">
        <v>9</v>
      </c>
      <c r="J62" s="6">
        <v>10</v>
      </c>
      <c r="K62" s="6">
        <v>11</v>
      </c>
      <c r="L62" s="6">
        <v>12</v>
      </c>
      <c r="M62" s="6">
        <v>13</v>
      </c>
      <c r="N62" s="6">
        <v>14</v>
      </c>
    </row>
    <row r="63" spans="1:14" ht="15">
      <c r="A63" s="6" t="s">
        <v>11</v>
      </c>
      <c r="B63" s="6" t="s">
        <v>15</v>
      </c>
      <c r="C63" s="6" t="s">
        <v>11</v>
      </c>
      <c r="D63" s="6" t="s">
        <v>11</v>
      </c>
      <c r="E63" s="6" t="s">
        <v>11</v>
      </c>
      <c r="F63" s="6" t="s">
        <v>11</v>
      </c>
      <c r="G63" s="6" t="s">
        <v>11</v>
      </c>
      <c r="H63" s="6" t="s">
        <v>11</v>
      </c>
      <c r="I63" s="6" t="s">
        <v>11</v>
      </c>
      <c r="J63" s="6" t="s">
        <v>11</v>
      </c>
      <c r="K63" s="6" t="s">
        <v>11</v>
      </c>
      <c r="L63" s="6" t="s">
        <v>11</v>
      </c>
      <c r="M63" s="6" t="s">
        <v>11</v>
      </c>
      <c r="N63" s="6" t="s">
        <v>11</v>
      </c>
    </row>
    <row r="65" spans="1:10" ht="15">
      <c r="A65" s="57" t="s">
        <v>105</v>
      </c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21.75" customHeight="1">
      <c r="A66" s="56" t="s">
        <v>17</v>
      </c>
      <c r="B66" s="56" t="s">
        <v>7</v>
      </c>
      <c r="C66" s="56" t="s">
        <v>87</v>
      </c>
      <c r="D66" s="56"/>
      <c r="E66" s="56"/>
      <c r="F66" s="56"/>
      <c r="G66" s="56" t="s">
        <v>106</v>
      </c>
      <c r="H66" s="56"/>
      <c r="I66" s="56"/>
      <c r="J66" s="56"/>
    </row>
    <row r="67" spans="1:10" ht="65.25" customHeight="1">
      <c r="A67" s="56"/>
      <c r="B67" s="56"/>
      <c r="C67" s="6" t="s">
        <v>8</v>
      </c>
      <c r="D67" s="6" t="s">
        <v>9</v>
      </c>
      <c r="E67" s="6" t="s">
        <v>10</v>
      </c>
      <c r="F67" s="6" t="s">
        <v>56</v>
      </c>
      <c r="G67" s="6" t="s">
        <v>8</v>
      </c>
      <c r="H67" s="6" t="s">
        <v>9</v>
      </c>
      <c r="I67" s="6" t="s">
        <v>10</v>
      </c>
      <c r="J67" s="6" t="s">
        <v>54</v>
      </c>
    </row>
    <row r="68" spans="1:10" ht="28.5" customHeight="1">
      <c r="A68" s="6">
        <v>2111</v>
      </c>
      <c r="B68" s="7" t="s">
        <v>129</v>
      </c>
      <c r="C68" s="37">
        <f>K47*1.072</f>
        <v>712139.248</v>
      </c>
      <c r="D68" s="37"/>
      <c r="E68" s="37"/>
      <c r="F68" s="37">
        <f>C68</f>
        <v>712139.248</v>
      </c>
      <c r="G68" s="37">
        <f>C68*1.071</f>
        <v>762701.1346079999</v>
      </c>
      <c r="H68" s="37"/>
      <c r="I68" s="37"/>
      <c r="J68" s="37">
        <f>G68</f>
        <v>762701.1346079999</v>
      </c>
    </row>
    <row r="69" spans="1:10" ht="33.75" customHeight="1">
      <c r="A69" s="6">
        <v>2120</v>
      </c>
      <c r="B69" s="7" t="s">
        <v>130</v>
      </c>
      <c r="C69" s="37">
        <f>K48*1.072</f>
        <v>156670.65600000002</v>
      </c>
      <c r="D69" s="37"/>
      <c r="E69" s="37"/>
      <c r="F69" s="37">
        <f aca="true" t="shared" si="4" ref="F69:F76">C69</f>
        <v>156670.65600000002</v>
      </c>
      <c r="G69" s="37">
        <f>C69*1.071</f>
        <v>167794.27257600002</v>
      </c>
      <c r="H69" s="37"/>
      <c r="I69" s="37"/>
      <c r="J69" s="37">
        <f aca="true" t="shared" si="5" ref="J69:J76">G69</f>
        <v>167794.27257600002</v>
      </c>
    </row>
    <row r="70" spans="1:10" ht="36.75" customHeight="1">
      <c r="A70" s="6">
        <v>2210</v>
      </c>
      <c r="B70" s="7" t="s">
        <v>131</v>
      </c>
      <c r="C70" s="37">
        <f aca="true" t="shared" si="6" ref="C70:C76">K49*1.08</f>
        <v>14229.000000000002</v>
      </c>
      <c r="D70" s="37"/>
      <c r="E70" s="37"/>
      <c r="F70" s="37">
        <f t="shared" si="4"/>
        <v>14229.000000000002</v>
      </c>
      <c r="G70" s="37">
        <f>C70*1.061</f>
        <v>15096.969000000001</v>
      </c>
      <c r="H70" s="37"/>
      <c r="I70" s="37"/>
      <c r="J70" s="37">
        <f t="shared" si="5"/>
        <v>15096.969000000001</v>
      </c>
    </row>
    <row r="71" spans="1:10" ht="36" customHeight="1">
      <c r="A71" s="6">
        <v>2240</v>
      </c>
      <c r="B71" s="7" t="s">
        <v>132</v>
      </c>
      <c r="C71" s="37">
        <f t="shared" si="6"/>
        <v>5458.320000000001</v>
      </c>
      <c r="D71" s="37"/>
      <c r="E71" s="37"/>
      <c r="F71" s="37">
        <f t="shared" si="4"/>
        <v>5458.320000000001</v>
      </c>
      <c r="G71" s="37">
        <f aca="true" t="shared" si="7" ref="G71:G76">C71*1.061</f>
        <v>5791.277520000001</v>
      </c>
      <c r="H71" s="37"/>
      <c r="I71" s="37"/>
      <c r="J71" s="37">
        <f t="shared" si="5"/>
        <v>5791.277520000001</v>
      </c>
    </row>
    <row r="72" spans="1:10" ht="30.75" customHeight="1">
      <c r="A72" s="6">
        <v>2250</v>
      </c>
      <c r="B72" s="7" t="s">
        <v>133</v>
      </c>
      <c r="C72" s="37">
        <f t="shared" si="6"/>
        <v>10767.6</v>
      </c>
      <c r="D72" s="37"/>
      <c r="E72" s="37"/>
      <c r="F72" s="37">
        <f t="shared" si="4"/>
        <v>10767.6</v>
      </c>
      <c r="G72" s="37">
        <f t="shared" si="7"/>
        <v>11424.4236</v>
      </c>
      <c r="H72" s="37"/>
      <c r="I72" s="37"/>
      <c r="J72" s="37">
        <f t="shared" si="5"/>
        <v>11424.4236</v>
      </c>
    </row>
    <row r="73" spans="1:10" ht="30.75" customHeight="1">
      <c r="A73" s="6">
        <v>2271</v>
      </c>
      <c r="B73" s="7" t="s">
        <v>134</v>
      </c>
      <c r="C73" s="37">
        <f t="shared" si="6"/>
        <v>47022.12</v>
      </c>
      <c r="D73" s="37"/>
      <c r="E73" s="37"/>
      <c r="F73" s="37">
        <f t="shared" si="4"/>
        <v>47022.12</v>
      </c>
      <c r="G73" s="37">
        <f t="shared" si="7"/>
        <v>49890.46932</v>
      </c>
      <c r="H73" s="37"/>
      <c r="I73" s="37"/>
      <c r="J73" s="37">
        <f t="shared" si="5"/>
        <v>49890.46932</v>
      </c>
    </row>
    <row r="74" spans="1:10" ht="31.5" customHeight="1">
      <c r="A74" s="6">
        <v>2272</v>
      </c>
      <c r="B74" s="7" t="s">
        <v>135</v>
      </c>
      <c r="C74" s="37">
        <f t="shared" si="6"/>
        <v>1105.92</v>
      </c>
      <c r="D74" s="37"/>
      <c r="E74" s="37"/>
      <c r="F74" s="37">
        <f t="shared" si="4"/>
        <v>1105.92</v>
      </c>
      <c r="G74" s="37">
        <f t="shared" si="7"/>
        <v>1173.38112</v>
      </c>
      <c r="H74" s="37"/>
      <c r="I74" s="37"/>
      <c r="J74" s="37">
        <f t="shared" si="5"/>
        <v>1173.38112</v>
      </c>
    </row>
    <row r="75" spans="1:10" ht="26.25" customHeight="1">
      <c r="A75" s="6">
        <v>2273</v>
      </c>
      <c r="B75" s="7" t="s">
        <v>136</v>
      </c>
      <c r="C75" s="37">
        <f t="shared" si="6"/>
        <v>3780.0000000000005</v>
      </c>
      <c r="D75" s="37"/>
      <c r="E75" s="37"/>
      <c r="F75" s="37">
        <f t="shared" si="4"/>
        <v>3780.0000000000005</v>
      </c>
      <c r="G75" s="37">
        <f t="shared" si="7"/>
        <v>4010.5800000000004</v>
      </c>
      <c r="H75" s="37"/>
      <c r="I75" s="37"/>
      <c r="J75" s="37">
        <f t="shared" si="5"/>
        <v>4010.5800000000004</v>
      </c>
    </row>
    <row r="76" spans="1:10" ht="38.25" customHeight="1">
      <c r="A76" s="6">
        <v>2800</v>
      </c>
      <c r="B76" s="7" t="s">
        <v>137</v>
      </c>
      <c r="C76" s="37">
        <f t="shared" si="6"/>
        <v>108</v>
      </c>
      <c r="D76" s="37"/>
      <c r="E76" s="37"/>
      <c r="F76" s="37">
        <f t="shared" si="4"/>
        <v>108</v>
      </c>
      <c r="G76" s="37">
        <f t="shared" si="7"/>
        <v>114.588</v>
      </c>
      <c r="H76" s="37"/>
      <c r="I76" s="37"/>
      <c r="J76" s="37">
        <f t="shared" si="5"/>
        <v>114.588</v>
      </c>
    </row>
    <row r="77" spans="1:10" ht="15">
      <c r="A77" s="6"/>
      <c r="B77" s="6" t="s">
        <v>15</v>
      </c>
      <c r="C77" s="37">
        <f aca="true" t="shared" si="8" ref="C77:J77">SUM(C68:C76)</f>
        <v>951280.8640000001</v>
      </c>
      <c r="D77" s="37">
        <f t="shared" si="8"/>
        <v>0</v>
      </c>
      <c r="E77" s="37">
        <f t="shared" si="8"/>
        <v>0</v>
      </c>
      <c r="F77" s="37">
        <f t="shared" si="8"/>
        <v>951280.8640000001</v>
      </c>
      <c r="G77" s="37">
        <f t="shared" si="8"/>
        <v>1017997.0957439999</v>
      </c>
      <c r="H77" s="37">
        <f t="shared" si="8"/>
        <v>0</v>
      </c>
      <c r="I77" s="37">
        <f t="shared" si="8"/>
        <v>0</v>
      </c>
      <c r="J77" s="37">
        <f t="shared" si="8"/>
        <v>1017997.0957439999</v>
      </c>
    </row>
    <row r="78" spans="1:10" ht="15">
      <c r="A78" s="57" t="s">
        <v>107</v>
      </c>
      <c r="B78" s="57"/>
      <c r="C78" s="57"/>
      <c r="D78" s="57"/>
      <c r="E78" s="57"/>
      <c r="F78" s="57"/>
      <c r="G78" s="57"/>
      <c r="H78" s="57"/>
      <c r="I78" s="57"/>
      <c r="J78" s="57"/>
    </row>
    <row r="79" ht="15">
      <c r="J79" s="28" t="s">
        <v>5</v>
      </c>
    </row>
    <row r="80" spans="1:10" ht="15">
      <c r="A80" s="56" t="s">
        <v>18</v>
      </c>
      <c r="B80" s="56" t="s">
        <v>7</v>
      </c>
      <c r="C80" s="56" t="s">
        <v>87</v>
      </c>
      <c r="D80" s="56"/>
      <c r="E80" s="56"/>
      <c r="F80" s="56"/>
      <c r="G80" s="56" t="s">
        <v>106</v>
      </c>
      <c r="H80" s="56"/>
      <c r="I80" s="56"/>
      <c r="J80" s="56"/>
    </row>
    <row r="81" spans="1:10" ht="72.75" customHeight="1">
      <c r="A81" s="56"/>
      <c r="B81" s="56"/>
      <c r="C81" s="6" t="s">
        <v>8</v>
      </c>
      <c r="D81" s="6" t="s">
        <v>9</v>
      </c>
      <c r="E81" s="6" t="s">
        <v>10</v>
      </c>
      <c r="F81" s="6" t="s">
        <v>56</v>
      </c>
      <c r="G81" s="6" t="s">
        <v>8</v>
      </c>
      <c r="H81" s="6" t="s">
        <v>9</v>
      </c>
      <c r="I81" s="6" t="s">
        <v>10</v>
      </c>
      <c r="J81" s="6" t="s">
        <v>54</v>
      </c>
    </row>
    <row r="82" spans="1:10" ht="15">
      <c r="A82" s="6">
        <v>1</v>
      </c>
      <c r="B82" s="6">
        <v>2</v>
      </c>
      <c r="C82" s="6">
        <v>3</v>
      </c>
      <c r="D82" s="6">
        <v>4</v>
      </c>
      <c r="E82" s="6">
        <v>5</v>
      </c>
      <c r="F82" s="6">
        <v>6</v>
      </c>
      <c r="G82" s="6">
        <v>7</v>
      </c>
      <c r="H82" s="6">
        <v>8</v>
      </c>
      <c r="I82" s="6">
        <v>9</v>
      </c>
      <c r="J82" s="6">
        <v>10</v>
      </c>
    </row>
    <row r="83" spans="1:10" ht="15">
      <c r="A83" s="6" t="s">
        <v>11</v>
      </c>
      <c r="B83" s="6" t="s">
        <v>11</v>
      </c>
      <c r="C83" s="6" t="s">
        <v>11</v>
      </c>
      <c r="D83" s="6" t="s">
        <v>11</v>
      </c>
      <c r="E83" s="6" t="s">
        <v>11</v>
      </c>
      <c r="F83" s="6" t="s">
        <v>11</v>
      </c>
      <c r="G83" s="6" t="s">
        <v>11</v>
      </c>
      <c r="H83" s="6" t="s">
        <v>11</v>
      </c>
      <c r="I83" s="6" t="s">
        <v>11</v>
      </c>
      <c r="J83" s="6" t="s">
        <v>11</v>
      </c>
    </row>
    <row r="84" spans="1:10" ht="15">
      <c r="A84" s="6" t="s">
        <v>11</v>
      </c>
      <c r="B84" s="6" t="s">
        <v>11</v>
      </c>
      <c r="C84" s="6" t="s">
        <v>11</v>
      </c>
      <c r="D84" s="6" t="s">
        <v>11</v>
      </c>
      <c r="E84" s="6" t="s">
        <v>11</v>
      </c>
      <c r="F84" s="6" t="s">
        <v>11</v>
      </c>
      <c r="G84" s="6" t="s">
        <v>11</v>
      </c>
      <c r="H84" s="6" t="s">
        <v>11</v>
      </c>
      <c r="I84" s="6" t="s">
        <v>11</v>
      </c>
      <c r="J84" s="6" t="s">
        <v>11</v>
      </c>
    </row>
    <row r="85" spans="1:10" ht="15">
      <c r="A85" s="6" t="s">
        <v>11</v>
      </c>
      <c r="B85" s="6" t="s">
        <v>15</v>
      </c>
      <c r="C85" s="6" t="s">
        <v>11</v>
      </c>
      <c r="D85" s="6" t="s">
        <v>11</v>
      </c>
      <c r="E85" s="6" t="s">
        <v>11</v>
      </c>
      <c r="F85" s="6" t="s">
        <v>11</v>
      </c>
      <c r="G85" s="6" t="s">
        <v>11</v>
      </c>
      <c r="H85" s="6" t="s">
        <v>11</v>
      </c>
      <c r="I85" s="6" t="s">
        <v>11</v>
      </c>
      <c r="J85" s="6" t="s">
        <v>11</v>
      </c>
    </row>
    <row r="87" spans="1:14" ht="15">
      <c r="A87" s="51" t="s">
        <v>19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ht="15">
      <c r="N88" s="27" t="s">
        <v>5</v>
      </c>
    </row>
    <row r="89" spans="1:14" ht="30.75" customHeight="1">
      <c r="A89" s="56" t="s">
        <v>20</v>
      </c>
      <c r="B89" s="56" t="s">
        <v>21</v>
      </c>
      <c r="C89" s="56" t="s">
        <v>98</v>
      </c>
      <c r="D89" s="56"/>
      <c r="E89" s="56"/>
      <c r="F89" s="56"/>
      <c r="G89" s="56" t="s">
        <v>99</v>
      </c>
      <c r="H89" s="56"/>
      <c r="I89" s="56"/>
      <c r="J89" s="56"/>
      <c r="K89" s="56" t="s">
        <v>108</v>
      </c>
      <c r="L89" s="56"/>
      <c r="M89" s="56"/>
      <c r="N89" s="56"/>
    </row>
    <row r="90" spans="1:14" ht="66.75" customHeight="1">
      <c r="A90" s="56"/>
      <c r="B90" s="56"/>
      <c r="C90" s="6" t="s">
        <v>8</v>
      </c>
      <c r="D90" s="6" t="s">
        <v>9</v>
      </c>
      <c r="E90" s="6" t="s">
        <v>10</v>
      </c>
      <c r="F90" s="6" t="s">
        <v>56</v>
      </c>
      <c r="G90" s="6" t="s">
        <v>8</v>
      </c>
      <c r="H90" s="6" t="s">
        <v>9</v>
      </c>
      <c r="I90" s="6" t="s">
        <v>10</v>
      </c>
      <c r="J90" s="6" t="s">
        <v>54</v>
      </c>
      <c r="K90" s="6" t="s">
        <v>8</v>
      </c>
      <c r="L90" s="6" t="s">
        <v>9</v>
      </c>
      <c r="M90" s="6" t="s">
        <v>10</v>
      </c>
      <c r="N90" s="6" t="s">
        <v>55</v>
      </c>
    </row>
    <row r="91" spans="1:14" ht="1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>
        <v>6</v>
      </c>
      <c r="G91" s="6">
        <v>7</v>
      </c>
      <c r="H91" s="6">
        <v>8</v>
      </c>
      <c r="I91" s="6">
        <v>9</v>
      </c>
      <c r="J91" s="6">
        <v>10</v>
      </c>
      <c r="K91" s="6">
        <v>11</v>
      </c>
      <c r="L91" s="6">
        <v>12</v>
      </c>
      <c r="M91" s="6">
        <v>13</v>
      </c>
      <c r="N91" s="6">
        <v>14</v>
      </c>
    </row>
    <row r="92" spans="1:14" ht="75">
      <c r="A92" s="6"/>
      <c r="B92" s="7" t="s">
        <v>159</v>
      </c>
      <c r="C92" s="35"/>
      <c r="D92" s="35"/>
      <c r="E92" s="35"/>
      <c r="F92" s="35"/>
      <c r="G92" s="40">
        <v>423121</v>
      </c>
      <c r="H92" s="40"/>
      <c r="I92" s="35"/>
      <c r="J92" s="35">
        <f>G92+H92</f>
        <v>423121</v>
      </c>
      <c r="K92" s="35">
        <v>886819</v>
      </c>
      <c r="L92" s="35"/>
      <c r="M92" s="35"/>
      <c r="N92" s="35">
        <f>K92</f>
        <v>886819</v>
      </c>
    </row>
    <row r="93" spans="1:14" ht="15">
      <c r="A93" s="7" t="s">
        <v>11</v>
      </c>
      <c r="B93" s="6" t="s">
        <v>15</v>
      </c>
      <c r="C93" s="35"/>
      <c r="D93" s="35"/>
      <c r="E93" s="35"/>
      <c r="F93" s="35"/>
      <c r="G93" s="40">
        <f>G92</f>
        <v>423121</v>
      </c>
      <c r="H93" s="40">
        <f aca="true" t="shared" si="9" ref="H93:N93">H92</f>
        <v>0</v>
      </c>
      <c r="I93" s="40">
        <f t="shared" si="9"/>
        <v>0</v>
      </c>
      <c r="J93" s="40">
        <f t="shared" si="9"/>
        <v>423121</v>
      </c>
      <c r="K93" s="40">
        <f t="shared" si="9"/>
        <v>886819</v>
      </c>
      <c r="L93" s="40">
        <f t="shared" si="9"/>
        <v>0</v>
      </c>
      <c r="M93" s="40">
        <f t="shared" si="9"/>
        <v>0</v>
      </c>
      <c r="N93" s="40">
        <f t="shared" si="9"/>
        <v>886819</v>
      </c>
    </row>
    <row r="95" spans="1:10" ht="15">
      <c r="A95" s="57" t="s">
        <v>109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5">
      <c r="A96" s="56" t="s">
        <v>61</v>
      </c>
      <c r="B96" s="56" t="s">
        <v>21</v>
      </c>
      <c r="C96" s="56" t="s">
        <v>87</v>
      </c>
      <c r="D96" s="56"/>
      <c r="E96" s="56"/>
      <c r="F96" s="56"/>
      <c r="G96" s="56" t="s">
        <v>106</v>
      </c>
      <c r="H96" s="56"/>
      <c r="I96" s="56"/>
      <c r="J96" s="56"/>
    </row>
    <row r="97" spans="1:10" ht="63" customHeight="1">
      <c r="A97" s="56"/>
      <c r="B97" s="56"/>
      <c r="C97" s="6" t="s">
        <v>8</v>
      </c>
      <c r="D97" s="6" t="s">
        <v>9</v>
      </c>
      <c r="E97" s="6" t="s">
        <v>10</v>
      </c>
      <c r="F97" s="6" t="s">
        <v>56</v>
      </c>
      <c r="G97" s="6" t="s">
        <v>8</v>
      </c>
      <c r="H97" s="6" t="s">
        <v>9</v>
      </c>
      <c r="I97" s="6" t="s">
        <v>10</v>
      </c>
      <c r="J97" s="6" t="s">
        <v>54</v>
      </c>
    </row>
    <row r="98" spans="1:10" ht="1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6">
        <v>7</v>
      </c>
      <c r="H98" s="6">
        <v>8</v>
      </c>
      <c r="I98" s="6">
        <v>9</v>
      </c>
      <c r="J98" s="6">
        <v>10</v>
      </c>
    </row>
    <row r="99" spans="1:10" ht="75">
      <c r="A99" s="6"/>
      <c r="B99" s="7" t="s">
        <v>159</v>
      </c>
      <c r="C99" s="32">
        <v>951281</v>
      </c>
      <c r="D99" s="7"/>
      <c r="E99" s="7"/>
      <c r="F99" s="7">
        <f>C99</f>
        <v>951281</v>
      </c>
      <c r="G99" s="32">
        <v>1017997</v>
      </c>
      <c r="H99" s="7"/>
      <c r="I99" s="7"/>
      <c r="J99" s="7">
        <f>G99</f>
        <v>1017997</v>
      </c>
    </row>
    <row r="100" spans="1:10" ht="15">
      <c r="A100" s="7" t="s">
        <v>11</v>
      </c>
      <c r="B100" s="6" t="s">
        <v>15</v>
      </c>
      <c r="C100" s="32">
        <f>C99</f>
        <v>951281</v>
      </c>
      <c r="D100" s="32">
        <f aca="true" t="shared" si="10" ref="D100:J100">D99</f>
        <v>0</v>
      </c>
      <c r="E100" s="32">
        <f t="shared" si="10"/>
        <v>0</v>
      </c>
      <c r="F100" s="32">
        <f t="shared" si="10"/>
        <v>951281</v>
      </c>
      <c r="G100" s="32">
        <f t="shared" si="10"/>
        <v>1017997</v>
      </c>
      <c r="H100" s="32">
        <f t="shared" si="10"/>
        <v>0</v>
      </c>
      <c r="I100" s="32">
        <f t="shared" si="10"/>
        <v>0</v>
      </c>
      <c r="J100" s="32">
        <f t="shared" si="10"/>
        <v>1017997</v>
      </c>
    </row>
    <row r="102" spans="1:13" ht="15">
      <c r="A102" s="51" t="s">
        <v>77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5">
      <c r="A103" s="51" t="s">
        <v>110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ht="15" customHeight="1">
      <c r="M104" s="26" t="s">
        <v>5</v>
      </c>
    </row>
    <row r="105" spans="1:13" ht="15">
      <c r="A105" s="56" t="s">
        <v>20</v>
      </c>
      <c r="B105" s="56" t="s">
        <v>22</v>
      </c>
      <c r="C105" s="56" t="s">
        <v>23</v>
      </c>
      <c r="D105" s="56" t="s">
        <v>24</v>
      </c>
      <c r="E105" s="56" t="s">
        <v>98</v>
      </c>
      <c r="F105" s="56"/>
      <c r="G105" s="56"/>
      <c r="H105" s="56" t="s">
        <v>99</v>
      </c>
      <c r="I105" s="56"/>
      <c r="J105" s="56"/>
      <c r="K105" s="56" t="s">
        <v>100</v>
      </c>
      <c r="L105" s="56"/>
      <c r="M105" s="56"/>
    </row>
    <row r="106" spans="1:13" ht="30">
      <c r="A106" s="56"/>
      <c r="B106" s="56"/>
      <c r="C106" s="56"/>
      <c r="D106" s="56"/>
      <c r="E106" s="6" t="s">
        <v>8</v>
      </c>
      <c r="F106" s="6" t="s">
        <v>9</v>
      </c>
      <c r="G106" s="6" t="s">
        <v>62</v>
      </c>
      <c r="H106" s="6" t="s">
        <v>8</v>
      </c>
      <c r="I106" s="6" t="s">
        <v>9</v>
      </c>
      <c r="J106" s="6" t="s">
        <v>63</v>
      </c>
      <c r="K106" s="6" t="s">
        <v>8</v>
      </c>
      <c r="L106" s="6" t="s">
        <v>9</v>
      </c>
      <c r="M106" s="6" t="s">
        <v>55</v>
      </c>
    </row>
    <row r="107" spans="1:13" ht="15">
      <c r="A107" s="6">
        <v>1</v>
      </c>
      <c r="B107" s="6">
        <v>2</v>
      </c>
      <c r="C107" s="6">
        <v>3</v>
      </c>
      <c r="D107" s="6">
        <v>4</v>
      </c>
      <c r="E107" s="6">
        <v>5</v>
      </c>
      <c r="F107" s="6">
        <v>6</v>
      </c>
      <c r="G107" s="6">
        <v>7</v>
      </c>
      <c r="H107" s="6">
        <v>8</v>
      </c>
      <c r="I107" s="6">
        <v>9</v>
      </c>
      <c r="J107" s="6">
        <v>10</v>
      </c>
      <c r="K107" s="6">
        <v>11</v>
      </c>
      <c r="L107" s="6">
        <v>12</v>
      </c>
      <c r="M107" s="6">
        <v>13</v>
      </c>
    </row>
    <row r="108" spans="1:13" ht="57">
      <c r="A108" s="6">
        <v>1</v>
      </c>
      <c r="B108" s="41" t="s">
        <v>160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">
      <c r="A109" s="6"/>
      <c r="B109" s="31" t="s">
        <v>25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30">
      <c r="A110" s="6"/>
      <c r="B110" s="7" t="s">
        <v>161</v>
      </c>
      <c r="C110" s="6" t="s">
        <v>138</v>
      </c>
      <c r="D110" s="6" t="s">
        <v>141</v>
      </c>
      <c r="E110" s="6"/>
      <c r="F110" s="6"/>
      <c r="G110" s="6"/>
      <c r="H110" s="6">
        <v>1</v>
      </c>
      <c r="I110" s="6"/>
      <c r="J110" s="6">
        <f aca="true" t="shared" si="11" ref="J110:J115">H110</f>
        <v>1</v>
      </c>
      <c r="K110" s="6">
        <f>H110</f>
        <v>1</v>
      </c>
      <c r="L110" s="6"/>
      <c r="M110" s="6">
        <f>K110</f>
        <v>1</v>
      </c>
    </row>
    <row r="111" spans="1:13" ht="30">
      <c r="A111" s="6"/>
      <c r="B111" s="7" t="s">
        <v>162</v>
      </c>
      <c r="C111" s="6" t="s">
        <v>138</v>
      </c>
      <c r="D111" s="6" t="s">
        <v>139</v>
      </c>
      <c r="E111" s="6"/>
      <c r="F111" s="6"/>
      <c r="G111" s="6"/>
      <c r="H111" s="6">
        <v>1.33</v>
      </c>
      <c r="I111" s="6"/>
      <c r="J111" s="6">
        <f t="shared" si="11"/>
        <v>1.33</v>
      </c>
      <c r="K111" s="39">
        <v>4</v>
      </c>
      <c r="L111" s="39"/>
      <c r="M111" s="39">
        <f>K111</f>
        <v>4</v>
      </c>
    </row>
    <row r="112" spans="1:13" ht="15">
      <c r="A112" s="6"/>
      <c r="B112" s="31" t="s">
        <v>26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30">
      <c r="A113" s="6"/>
      <c r="B113" s="7" t="s">
        <v>163</v>
      </c>
      <c r="C113" s="6" t="s">
        <v>138</v>
      </c>
      <c r="D113" s="6" t="s">
        <v>142</v>
      </c>
      <c r="E113" s="6"/>
      <c r="F113" s="6"/>
      <c r="G113" s="6"/>
      <c r="H113" s="6">
        <v>45</v>
      </c>
      <c r="I113" s="6"/>
      <c r="J113" s="6">
        <f t="shared" si="11"/>
        <v>45</v>
      </c>
      <c r="K113" s="6">
        <f>H113</f>
        <v>45</v>
      </c>
      <c r="L113" s="6"/>
      <c r="M113" s="6">
        <f>K113</f>
        <v>45</v>
      </c>
    </row>
    <row r="114" spans="1:13" ht="15">
      <c r="A114" s="6"/>
      <c r="B114" s="31" t="s">
        <v>27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30">
      <c r="A115" s="6"/>
      <c r="B115" s="7" t="s">
        <v>164</v>
      </c>
      <c r="C115" s="6"/>
      <c r="D115" s="6"/>
      <c r="E115" s="6"/>
      <c r="F115" s="6"/>
      <c r="G115" s="6"/>
      <c r="H115" s="6">
        <v>11</v>
      </c>
      <c r="I115" s="6"/>
      <c r="J115" s="6">
        <f t="shared" si="11"/>
        <v>11</v>
      </c>
      <c r="K115" s="6">
        <f>H115</f>
        <v>11</v>
      </c>
      <c r="L115" s="6"/>
      <c r="M115" s="6">
        <f>K115</f>
        <v>11</v>
      </c>
    </row>
    <row r="117" spans="1:10" ht="15" customHeight="1">
      <c r="A117" s="57" t="s">
        <v>111</v>
      </c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5">
      <c r="A118" s="56" t="s">
        <v>20</v>
      </c>
      <c r="B118" s="56" t="s">
        <v>22</v>
      </c>
      <c r="C118" s="56" t="s">
        <v>23</v>
      </c>
      <c r="D118" s="56" t="s">
        <v>24</v>
      </c>
      <c r="E118" s="56" t="s">
        <v>88</v>
      </c>
      <c r="F118" s="56"/>
      <c r="G118" s="56"/>
      <c r="H118" s="56" t="s">
        <v>106</v>
      </c>
      <c r="I118" s="56"/>
      <c r="J118" s="56"/>
    </row>
    <row r="119" spans="1:10" ht="41.25" customHeight="1">
      <c r="A119" s="56"/>
      <c r="B119" s="56"/>
      <c r="C119" s="56"/>
      <c r="D119" s="56"/>
      <c r="E119" s="6" t="s">
        <v>8</v>
      </c>
      <c r="F119" s="6" t="s">
        <v>9</v>
      </c>
      <c r="G119" s="6" t="s">
        <v>62</v>
      </c>
      <c r="H119" s="6" t="s">
        <v>8</v>
      </c>
      <c r="I119" s="6" t="s">
        <v>9</v>
      </c>
      <c r="J119" s="6" t="s">
        <v>63</v>
      </c>
    </row>
    <row r="120" spans="1:10" ht="15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>
        <v>7</v>
      </c>
      <c r="H120" s="6">
        <v>8</v>
      </c>
      <c r="I120" s="6">
        <v>9</v>
      </c>
      <c r="J120" s="6">
        <v>10</v>
      </c>
    </row>
    <row r="121" spans="1:10" ht="57">
      <c r="A121" s="6">
        <v>1</v>
      </c>
      <c r="B121" s="41" t="s">
        <v>160</v>
      </c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31" t="s">
        <v>25</v>
      </c>
      <c r="C122" s="6"/>
      <c r="D122" s="6"/>
      <c r="E122" s="6"/>
      <c r="F122" s="6"/>
      <c r="G122" s="6"/>
      <c r="H122" s="6"/>
      <c r="I122" s="6"/>
      <c r="J122" s="6"/>
    </row>
    <row r="123" spans="1:10" ht="30">
      <c r="A123" s="6"/>
      <c r="B123" s="7" t="s">
        <v>161</v>
      </c>
      <c r="C123" s="6" t="s">
        <v>138</v>
      </c>
      <c r="D123" s="6" t="s">
        <v>141</v>
      </c>
      <c r="E123" s="6">
        <v>1</v>
      </c>
      <c r="F123" s="6"/>
      <c r="G123" s="6">
        <f aca="true" t="shared" si="12" ref="G123:G128">E123</f>
        <v>1</v>
      </c>
      <c r="H123" s="6">
        <f aca="true" t="shared" si="13" ref="H123:H128">E123</f>
        <v>1</v>
      </c>
      <c r="I123" s="6"/>
      <c r="J123" s="6">
        <f aca="true" t="shared" si="14" ref="J123:J128">H123</f>
        <v>1</v>
      </c>
    </row>
    <row r="124" spans="1:10" ht="30">
      <c r="A124" s="6"/>
      <c r="B124" s="7" t="s">
        <v>162</v>
      </c>
      <c r="C124" s="6" t="s">
        <v>138</v>
      </c>
      <c r="D124" s="6" t="s">
        <v>139</v>
      </c>
      <c r="E124" s="39">
        <v>4</v>
      </c>
      <c r="F124" s="39"/>
      <c r="G124" s="39">
        <f t="shared" si="12"/>
        <v>4</v>
      </c>
      <c r="H124" s="39">
        <f t="shared" si="13"/>
        <v>4</v>
      </c>
      <c r="I124" s="39"/>
      <c r="J124" s="39">
        <f t="shared" si="14"/>
        <v>4</v>
      </c>
    </row>
    <row r="125" spans="1:10" ht="15">
      <c r="A125" s="6"/>
      <c r="B125" s="31" t="s">
        <v>26</v>
      </c>
      <c r="C125" s="6"/>
      <c r="D125" s="6"/>
      <c r="E125" s="6"/>
      <c r="F125" s="6"/>
      <c r="G125" s="6"/>
      <c r="H125" s="6"/>
      <c r="I125" s="6"/>
      <c r="J125" s="6"/>
    </row>
    <row r="126" spans="1:10" ht="30">
      <c r="A126" s="6"/>
      <c r="B126" s="7" t="s">
        <v>163</v>
      </c>
      <c r="C126" s="6" t="s">
        <v>138</v>
      </c>
      <c r="D126" s="6" t="s">
        <v>142</v>
      </c>
      <c r="E126" s="6">
        <v>45</v>
      </c>
      <c r="F126" s="6"/>
      <c r="G126" s="6">
        <f t="shared" si="12"/>
        <v>45</v>
      </c>
      <c r="H126" s="6">
        <f t="shared" si="13"/>
        <v>45</v>
      </c>
      <c r="I126" s="6"/>
      <c r="J126" s="6">
        <f t="shared" si="14"/>
        <v>45</v>
      </c>
    </row>
    <row r="127" spans="1:10" ht="15">
      <c r="A127" s="6"/>
      <c r="B127" s="31" t="s">
        <v>27</v>
      </c>
      <c r="C127" s="6"/>
      <c r="D127" s="6"/>
      <c r="E127" s="6"/>
      <c r="F127" s="6"/>
      <c r="G127" s="6"/>
      <c r="H127" s="6"/>
      <c r="I127" s="6"/>
      <c r="J127" s="6"/>
    </row>
    <row r="128" spans="1:10" ht="30">
      <c r="A128" s="6"/>
      <c r="B128" s="7" t="s">
        <v>164</v>
      </c>
      <c r="C128" s="6" t="s">
        <v>138</v>
      </c>
      <c r="D128" s="6" t="s">
        <v>142</v>
      </c>
      <c r="E128" s="6">
        <v>11</v>
      </c>
      <c r="F128" s="6"/>
      <c r="G128" s="6">
        <f t="shared" si="12"/>
        <v>11</v>
      </c>
      <c r="H128" s="6">
        <f t="shared" si="13"/>
        <v>11</v>
      </c>
      <c r="I128" s="6"/>
      <c r="J128" s="6">
        <f t="shared" si="14"/>
        <v>11</v>
      </c>
    </row>
    <row r="130" spans="1:11" ht="15" customHeight="1">
      <c r="A130" s="57" t="s">
        <v>28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2" ht="15" customHeight="1">
      <c r="A131" s="58" t="s">
        <v>7</v>
      </c>
      <c r="B131" s="59"/>
      <c r="C131" s="62" t="s">
        <v>98</v>
      </c>
      <c r="D131" s="63"/>
      <c r="E131" s="62" t="s">
        <v>99</v>
      </c>
      <c r="F131" s="63"/>
      <c r="G131" s="62" t="s">
        <v>100</v>
      </c>
      <c r="H131" s="63"/>
      <c r="I131" s="62" t="s">
        <v>88</v>
      </c>
      <c r="J131" s="63"/>
      <c r="K131" s="62" t="s">
        <v>106</v>
      </c>
      <c r="L131" s="63"/>
    </row>
    <row r="132" spans="1:12" ht="30">
      <c r="A132" s="60"/>
      <c r="B132" s="61"/>
      <c r="C132" s="6" t="s">
        <v>8</v>
      </c>
      <c r="D132" s="6" t="s">
        <v>9</v>
      </c>
      <c r="E132" s="6" t="s">
        <v>8</v>
      </c>
      <c r="F132" s="6" t="s">
        <v>9</v>
      </c>
      <c r="G132" s="6" t="s">
        <v>8</v>
      </c>
      <c r="H132" s="6" t="s">
        <v>9</v>
      </c>
      <c r="I132" s="6" t="s">
        <v>8</v>
      </c>
      <c r="J132" s="6" t="s">
        <v>9</v>
      </c>
      <c r="K132" s="6" t="s">
        <v>8</v>
      </c>
      <c r="L132" s="6" t="s">
        <v>9</v>
      </c>
    </row>
    <row r="133" spans="1:12" ht="15">
      <c r="A133" s="62">
        <v>1</v>
      </c>
      <c r="B133" s="63"/>
      <c r="C133" s="6">
        <v>2</v>
      </c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8</v>
      </c>
      <c r="J133" s="6">
        <v>9</v>
      </c>
      <c r="K133" s="6">
        <v>10</v>
      </c>
      <c r="L133" s="6">
        <v>11</v>
      </c>
    </row>
    <row r="134" spans="1:12" ht="15">
      <c r="A134" s="62" t="s">
        <v>143</v>
      </c>
      <c r="B134" s="63"/>
      <c r="C134" s="35"/>
      <c r="D134" s="35"/>
      <c r="E134" s="35">
        <v>105820</v>
      </c>
      <c r="F134" s="35"/>
      <c r="G134" s="35">
        <v>396816</v>
      </c>
      <c r="H134" s="35"/>
      <c r="I134" s="35">
        <f aca="true" t="shared" si="15" ref="I134:I139">G134*1.072</f>
        <v>425386.75200000004</v>
      </c>
      <c r="J134" s="35"/>
      <c r="K134" s="35">
        <f aca="true" t="shared" si="16" ref="K134:K139">I134*1.071</f>
        <v>455589.211392</v>
      </c>
      <c r="L134" s="35"/>
    </row>
    <row r="135" spans="1:12" ht="15">
      <c r="A135" s="62" t="s">
        <v>144</v>
      </c>
      <c r="B135" s="63"/>
      <c r="C135" s="35"/>
      <c r="D135" s="35"/>
      <c r="E135" s="35">
        <v>31822</v>
      </c>
      <c r="F135" s="35"/>
      <c r="G135" s="35">
        <v>119343</v>
      </c>
      <c r="H135" s="35"/>
      <c r="I135" s="35">
        <f t="shared" si="15"/>
        <v>127935.69600000001</v>
      </c>
      <c r="J135" s="35"/>
      <c r="K135" s="35">
        <f t="shared" si="16"/>
        <v>137019.130416</v>
      </c>
      <c r="L135" s="35"/>
    </row>
    <row r="136" spans="1:12" ht="15">
      <c r="A136" s="62" t="s">
        <v>145</v>
      </c>
      <c r="B136" s="63"/>
      <c r="C136" s="35"/>
      <c r="D136" s="35"/>
      <c r="E136" s="35"/>
      <c r="F136" s="35"/>
      <c r="G136" s="35">
        <v>34394</v>
      </c>
      <c r="H136" s="35"/>
      <c r="I136" s="35">
        <f t="shared" si="15"/>
        <v>36870.368</v>
      </c>
      <c r="J136" s="35"/>
      <c r="K136" s="35">
        <f t="shared" si="16"/>
        <v>39488.164128000004</v>
      </c>
      <c r="L136" s="35"/>
    </row>
    <row r="137" spans="1:12" ht="15">
      <c r="A137" s="62" t="s">
        <v>146</v>
      </c>
      <c r="B137" s="63"/>
      <c r="C137" s="35"/>
      <c r="D137" s="35"/>
      <c r="E137" s="35">
        <v>26455</v>
      </c>
      <c r="F137" s="35"/>
      <c r="G137" s="35">
        <v>34394</v>
      </c>
      <c r="H137" s="35"/>
      <c r="I137" s="35">
        <f t="shared" si="15"/>
        <v>36870.368</v>
      </c>
      <c r="J137" s="35"/>
      <c r="K137" s="35">
        <f t="shared" si="16"/>
        <v>39488.164128000004</v>
      </c>
      <c r="L137" s="35"/>
    </row>
    <row r="138" spans="1:12" ht="15">
      <c r="A138" s="62" t="s">
        <v>147</v>
      </c>
      <c r="B138" s="63"/>
      <c r="C138" s="35"/>
      <c r="D138" s="35"/>
      <c r="E138" s="35">
        <v>52912</v>
      </c>
      <c r="F138" s="35"/>
      <c r="G138" s="35">
        <v>79362</v>
      </c>
      <c r="H138" s="35"/>
      <c r="I138" s="35">
        <f t="shared" si="15"/>
        <v>85076.064</v>
      </c>
      <c r="J138" s="35"/>
      <c r="K138" s="35">
        <f t="shared" si="16"/>
        <v>91116.46454399999</v>
      </c>
      <c r="L138" s="35"/>
    </row>
    <row r="139" spans="1:12" ht="15">
      <c r="A139" s="62" t="s">
        <v>148</v>
      </c>
      <c r="B139" s="63"/>
      <c r="C139" s="35"/>
      <c r="D139" s="35"/>
      <c r="E139" s="35">
        <v>89144</v>
      </c>
      <c r="F139" s="35"/>
      <c r="G139" s="35"/>
      <c r="H139" s="35"/>
      <c r="I139" s="35">
        <f t="shared" si="15"/>
        <v>0</v>
      </c>
      <c r="J139" s="35"/>
      <c r="K139" s="35">
        <f t="shared" si="16"/>
        <v>0</v>
      </c>
      <c r="L139" s="35"/>
    </row>
    <row r="140" spans="1:12" ht="15">
      <c r="A140" s="62" t="s">
        <v>149</v>
      </c>
      <c r="B140" s="63"/>
      <c r="C140" s="35"/>
      <c r="D140" s="35"/>
      <c r="E140" s="35"/>
      <c r="F140" s="35"/>
      <c r="G140" s="35"/>
      <c r="H140" s="35"/>
      <c r="I140" s="35"/>
      <c r="J140" s="35"/>
      <c r="K140" s="35"/>
      <c r="L140" s="35" t="s">
        <v>11</v>
      </c>
    </row>
    <row r="141" spans="1:12" ht="15">
      <c r="A141" s="62" t="s">
        <v>150</v>
      </c>
      <c r="B141" s="63"/>
      <c r="C141" s="35">
        <f>SUM(C134:C140)</f>
        <v>0</v>
      </c>
      <c r="D141" s="35">
        <f>SUM(D134:D140)</f>
        <v>0</v>
      </c>
      <c r="E141" s="35">
        <f>SUM(E134:E140)</f>
        <v>306153</v>
      </c>
      <c r="F141" s="35">
        <f>SUM(F134:F140)</f>
        <v>0</v>
      </c>
      <c r="G141" s="35">
        <f aca="true" t="shared" si="17" ref="G141:L141">SUM(G134:G140)</f>
        <v>664309</v>
      </c>
      <c r="H141" s="35">
        <f t="shared" si="17"/>
        <v>0</v>
      </c>
      <c r="I141" s="35">
        <f t="shared" si="17"/>
        <v>712139.2480000001</v>
      </c>
      <c r="J141" s="35">
        <f t="shared" si="17"/>
        <v>0</v>
      </c>
      <c r="K141" s="35">
        <f t="shared" si="17"/>
        <v>762701.134608</v>
      </c>
      <c r="L141" s="35">
        <f t="shared" si="17"/>
        <v>0</v>
      </c>
    </row>
    <row r="142" spans="1:12" ht="23.25" customHeight="1">
      <c r="A142" s="64" t="s">
        <v>29</v>
      </c>
      <c r="B142" s="63"/>
      <c r="C142" s="6" t="s">
        <v>13</v>
      </c>
      <c r="D142" s="6" t="s">
        <v>11</v>
      </c>
      <c r="E142" s="6" t="s">
        <v>13</v>
      </c>
      <c r="F142" s="6" t="s">
        <v>11</v>
      </c>
      <c r="G142" s="6" t="s">
        <v>11</v>
      </c>
      <c r="H142" s="6" t="s">
        <v>11</v>
      </c>
      <c r="I142" s="6" t="s">
        <v>11</v>
      </c>
      <c r="J142" s="6" t="s">
        <v>11</v>
      </c>
      <c r="K142" s="6" t="s">
        <v>13</v>
      </c>
      <c r="L142" s="6" t="s">
        <v>11</v>
      </c>
    </row>
    <row r="144" spans="1:16" ht="15" customHeight="1">
      <c r="A144" s="57" t="s">
        <v>30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6" spans="1:16" ht="15" customHeight="1">
      <c r="A146" s="56" t="s">
        <v>61</v>
      </c>
      <c r="B146" s="56" t="s">
        <v>31</v>
      </c>
      <c r="C146" s="56" t="s">
        <v>98</v>
      </c>
      <c r="D146" s="56"/>
      <c r="E146" s="56"/>
      <c r="F146" s="56"/>
      <c r="G146" s="56" t="s">
        <v>112</v>
      </c>
      <c r="H146" s="56"/>
      <c r="I146" s="56"/>
      <c r="J146" s="56"/>
      <c r="K146" s="56" t="s">
        <v>90</v>
      </c>
      <c r="L146" s="56"/>
      <c r="M146" s="56" t="s">
        <v>91</v>
      </c>
      <c r="N146" s="56"/>
      <c r="O146" s="56" t="s">
        <v>113</v>
      </c>
      <c r="P146" s="56"/>
    </row>
    <row r="147" spans="1:16" ht="30.75" customHeight="1">
      <c r="A147" s="56"/>
      <c r="B147" s="56"/>
      <c r="C147" s="56" t="s">
        <v>8</v>
      </c>
      <c r="D147" s="56"/>
      <c r="E147" s="56" t="s">
        <v>9</v>
      </c>
      <c r="F147" s="56"/>
      <c r="G147" s="56" t="s">
        <v>8</v>
      </c>
      <c r="H147" s="56"/>
      <c r="I147" s="56" t="s">
        <v>9</v>
      </c>
      <c r="J147" s="56"/>
      <c r="K147" s="56" t="s">
        <v>8</v>
      </c>
      <c r="L147" s="56" t="s">
        <v>9</v>
      </c>
      <c r="M147" s="56" t="s">
        <v>8</v>
      </c>
      <c r="N147" s="56" t="s">
        <v>9</v>
      </c>
      <c r="O147" s="56" t="s">
        <v>8</v>
      </c>
      <c r="P147" s="56" t="s">
        <v>9</v>
      </c>
    </row>
    <row r="148" spans="1:16" ht="25.5">
      <c r="A148" s="56"/>
      <c r="B148" s="56"/>
      <c r="C148" s="21" t="s">
        <v>64</v>
      </c>
      <c r="D148" s="21" t="s">
        <v>65</v>
      </c>
      <c r="E148" s="21" t="s">
        <v>64</v>
      </c>
      <c r="F148" s="21" t="s">
        <v>65</v>
      </c>
      <c r="G148" s="21" t="s">
        <v>64</v>
      </c>
      <c r="H148" s="21" t="s">
        <v>65</v>
      </c>
      <c r="I148" s="21" t="s">
        <v>64</v>
      </c>
      <c r="J148" s="21" t="s">
        <v>65</v>
      </c>
      <c r="K148" s="56"/>
      <c r="L148" s="56"/>
      <c r="M148" s="56"/>
      <c r="N148" s="56"/>
      <c r="O148" s="56"/>
      <c r="P148" s="56"/>
    </row>
    <row r="149" spans="1:16" ht="15">
      <c r="A149" s="6">
        <v>1</v>
      </c>
      <c r="B149" s="6">
        <v>2</v>
      </c>
      <c r="C149" s="6">
        <v>3</v>
      </c>
      <c r="D149" s="6">
        <v>4</v>
      </c>
      <c r="E149" s="6">
        <v>5</v>
      </c>
      <c r="F149" s="6">
        <v>6</v>
      </c>
      <c r="G149" s="6">
        <v>7</v>
      </c>
      <c r="H149" s="6">
        <v>8</v>
      </c>
      <c r="I149" s="6">
        <v>9</v>
      </c>
      <c r="J149" s="6">
        <v>10</v>
      </c>
      <c r="K149" s="6">
        <v>11</v>
      </c>
      <c r="L149" s="6">
        <v>12</v>
      </c>
      <c r="M149" s="6">
        <v>13</v>
      </c>
      <c r="N149" s="6">
        <v>14</v>
      </c>
      <c r="O149" s="6">
        <v>15</v>
      </c>
      <c r="P149" s="6">
        <v>16</v>
      </c>
    </row>
    <row r="150" spans="1:17" ht="15">
      <c r="A150" s="6"/>
      <c r="B150" s="7" t="s">
        <v>165</v>
      </c>
      <c r="C150" s="6"/>
      <c r="D150" s="6">
        <f>C150</f>
        <v>0</v>
      </c>
      <c r="E150" s="6"/>
      <c r="F150" s="6"/>
      <c r="G150" s="6">
        <v>1.33</v>
      </c>
      <c r="H150" s="6">
        <f>G150</f>
        <v>1.33</v>
      </c>
      <c r="I150" s="6"/>
      <c r="J150" s="6"/>
      <c r="K150" s="6">
        <v>4</v>
      </c>
      <c r="L150" s="6"/>
      <c r="M150" s="6">
        <f>K150</f>
        <v>4</v>
      </c>
      <c r="N150" s="6"/>
      <c r="O150" s="6">
        <f>M150</f>
        <v>4</v>
      </c>
      <c r="P150" s="6"/>
      <c r="Q150" s="34"/>
    </row>
    <row r="151" spans="1:17" ht="15">
      <c r="A151" s="6" t="s">
        <v>11</v>
      </c>
      <c r="B151" s="6" t="s">
        <v>15</v>
      </c>
      <c r="C151" s="6">
        <f>C150</f>
        <v>0</v>
      </c>
      <c r="D151" s="6">
        <f aca="true" t="shared" si="18" ref="D151:P151">D150</f>
        <v>0</v>
      </c>
      <c r="E151" s="6">
        <f t="shared" si="18"/>
        <v>0</v>
      </c>
      <c r="F151" s="6">
        <f t="shared" si="18"/>
        <v>0</v>
      </c>
      <c r="G151" s="6">
        <f t="shared" si="18"/>
        <v>1.33</v>
      </c>
      <c r="H151" s="6">
        <f t="shared" si="18"/>
        <v>1.33</v>
      </c>
      <c r="I151" s="6">
        <f t="shared" si="18"/>
        <v>0</v>
      </c>
      <c r="J151" s="6">
        <f t="shared" si="18"/>
        <v>0</v>
      </c>
      <c r="K151" s="6">
        <f t="shared" si="18"/>
        <v>4</v>
      </c>
      <c r="L151" s="6">
        <f t="shared" si="18"/>
        <v>0</v>
      </c>
      <c r="M151" s="6">
        <f t="shared" si="18"/>
        <v>4</v>
      </c>
      <c r="N151" s="6">
        <f t="shared" si="18"/>
        <v>0</v>
      </c>
      <c r="O151" s="6">
        <f t="shared" si="18"/>
        <v>4</v>
      </c>
      <c r="P151" s="6">
        <f t="shared" si="18"/>
        <v>0</v>
      </c>
      <c r="Q151" s="34"/>
    </row>
    <row r="152" spans="1:16" ht="45">
      <c r="A152" s="6" t="s">
        <v>11</v>
      </c>
      <c r="B152" s="6" t="s">
        <v>32</v>
      </c>
      <c r="C152" s="6" t="s">
        <v>13</v>
      </c>
      <c r="D152" s="6" t="s">
        <v>13</v>
      </c>
      <c r="E152" s="6" t="s">
        <v>11</v>
      </c>
      <c r="F152" s="6" t="s">
        <v>11</v>
      </c>
      <c r="G152" s="6" t="s">
        <v>13</v>
      </c>
      <c r="H152" s="6" t="s">
        <v>13</v>
      </c>
      <c r="I152" s="6" t="s">
        <v>11</v>
      </c>
      <c r="J152" s="6" t="s">
        <v>11</v>
      </c>
      <c r="K152" s="6" t="s">
        <v>13</v>
      </c>
      <c r="L152" s="6" t="s">
        <v>11</v>
      </c>
      <c r="M152" s="6" t="s">
        <v>13</v>
      </c>
      <c r="N152" s="6" t="s">
        <v>11</v>
      </c>
      <c r="O152" s="6" t="s">
        <v>13</v>
      </c>
      <c r="P152" s="6" t="s">
        <v>11</v>
      </c>
    </row>
    <row r="154" spans="1:12" ht="15" customHeight="1">
      <c r="A154" s="51" t="s">
        <v>92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12:15" ht="15">
      <c r="L155" s="27"/>
      <c r="O155" s="27" t="s">
        <v>93</v>
      </c>
    </row>
    <row r="156" spans="1:15" ht="21.75" customHeight="1">
      <c r="A156" s="65" t="s">
        <v>20</v>
      </c>
      <c r="B156" s="66" t="s">
        <v>94</v>
      </c>
      <c r="C156" s="66"/>
      <c r="D156" s="65" t="s">
        <v>33</v>
      </c>
      <c r="E156" s="65"/>
      <c r="F156" s="65"/>
      <c r="G156" s="65" t="s">
        <v>98</v>
      </c>
      <c r="H156" s="65"/>
      <c r="I156" s="65"/>
      <c r="J156" s="67" t="s">
        <v>99</v>
      </c>
      <c r="K156" s="68"/>
      <c r="L156" s="69"/>
      <c r="M156" s="67" t="s">
        <v>100</v>
      </c>
      <c r="N156" s="68"/>
      <c r="O156" s="69"/>
    </row>
    <row r="157" spans="1:15" ht="25.5">
      <c r="A157" s="65"/>
      <c r="B157" s="66"/>
      <c r="C157" s="66"/>
      <c r="D157" s="65"/>
      <c r="E157" s="65"/>
      <c r="F157" s="65"/>
      <c r="G157" s="21" t="s">
        <v>8</v>
      </c>
      <c r="H157" s="21" t="s">
        <v>9</v>
      </c>
      <c r="I157" s="21" t="s">
        <v>126</v>
      </c>
      <c r="J157" s="21" t="s">
        <v>8</v>
      </c>
      <c r="K157" s="21" t="s">
        <v>9</v>
      </c>
      <c r="L157" s="21" t="s">
        <v>125</v>
      </c>
      <c r="M157" s="21" t="s">
        <v>8</v>
      </c>
      <c r="N157" s="21" t="s">
        <v>9</v>
      </c>
      <c r="O157" s="21" t="s">
        <v>67</v>
      </c>
    </row>
    <row r="158" spans="1:15" ht="15">
      <c r="A158" s="6">
        <v>1</v>
      </c>
      <c r="B158" s="56">
        <v>2</v>
      </c>
      <c r="C158" s="56"/>
      <c r="D158" s="56">
        <v>3</v>
      </c>
      <c r="E158" s="56"/>
      <c r="F158" s="56"/>
      <c r="G158" s="6">
        <v>4</v>
      </c>
      <c r="H158" s="6">
        <v>5</v>
      </c>
      <c r="I158" s="6">
        <v>6</v>
      </c>
      <c r="J158" s="6">
        <v>7</v>
      </c>
      <c r="K158" s="6">
        <v>8</v>
      </c>
      <c r="L158" s="6">
        <v>9</v>
      </c>
      <c r="M158" s="6">
        <v>10</v>
      </c>
      <c r="N158" s="6">
        <v>11</v>
      </c>
      <c r="O158" s="6">
        <v>12</v>
      </c>
    </row>
    <row r="159" spans="1:15" ht="15">
      <c r="A159" s="6" t="s">
        <v>11</v>
      </c>
      <c r="B159" s="56" t="s">
        <v>11</v>
      </c>
      <c r="C159" s="56"/>
      <c r="D159" s="56" t="s">
        <v>11</v>
      </c>
      <c r="E159" s="56"/>
      <c r="F159" s="56"/>
      <c r="G159" s="7" t="s">
        <v>11</v>
      </c>
      <c r="H159" s="7" t="s">
        <v>11</v>
      </c>
      <c r="I159" s="7" t="s">
        <v>11</v>
      </c>
      <c r="J159" s="7" t="s">
        <v>11</v>
      </c>
      <c r="K159" s="7" t="s">
        <v>11</v>
      </c>
      <c r="L159" s="7" t="s">
        <v>11</v>
      </c>
      <c r="M159" s="7" t="s">
        <v>11</v>
      </c>
      <c r="N159" s="7" t="s">
        <v>11</v>
      </c>
      <c r="O159" s="7" t="s">
        <v>11</v>
      </c>
    </row>
    <row r="160" spans="1:15" ht="15">
      <c r="A160" s="6" t="s">
        <v>11</v>
      </c>
      <c r="B160" s="70" t="s">
        <v>15</v>
      </c>
      <c r="C160" s="70"/>
      <c r="D160" s="56" t="s">
        <v>11</v>
      </c>
      <c r="E160" s="56"/>
      <c r="F160" s="56"/>
      <c r="G160" s="7" t="s">
        <v>11</v>
      </c>
      <c r="H160" s="7" t="s">
        <v>11</v>
      </c>
      <c r="I160" s="7" t="s">
        <v>11</v>
      </c>
      <c r="J160" s="7" t="s">
        <v>11</v>
      </c>
      <c r="K160" s="7" t="s">
        <v>11</v>
      </c>
      <c r="L160" s="7" t="s">
        <v>11</v>
      </c>
      <c r="M160" s="7" t="s">
        <v>11</v>
      </c>
      <c r="N160" s="7" t="s">
        <v>11</v>
      </c>
      <c r="O160" s="7" t="s">
        <v>11</v>
      </c>
    </row>
    <row r="162" spans="1:9" ht="15" customHeight="1">
      <c r="A162" s="57" t="s">
        <v>114</v>
      </c>
      <c r="B162" s="57"/>
      <c r="C162" s="57"/>
      <c r="D162" s="57"/>
      <c r="E162" s="57"/>
      <c r="F162" s="57"/>
      <c r="G162" s="57"/>
      <c r="H162" s="57"/>
      <c r="I162" s="57"/>
    </row>
    <row r="163" spans="1:12" ht="21.75" customHeight="1">
      <c r="A163" s="65" t="s">
        <v>61</v>
      </c>
      <c r="B163" s="71" t="s">
        <v>94</v>
      </c>
      <c r="C163" s="72"/>
      <c r="D163" s="71" t="s">
        <v>33</v>
      </c>
      <c r="E163" s="75"/>
      <c r="F163" s="72"/>
      <c r="G163" s="65" t="s">
        <v>87</v>
      </c>
      <c r="H163" s="65"/>
      <c r="I163" s="65"/>
      <c r="J163" s="67" t="s">
        <v>106</v>
      </c>
      <c r="K163" s="68"/>
      <c r="L163" s="69"/>
    </row>
    <row r="164" spans="1:12" ht="33" customHeight="1">
      <c r="A164" s="65"/>
      <c r="B164" s="73"/>
      <c r="C164" s="74"/>
      <c r="D164" s="73"/>
      <c r="E164" s="76"/>
      <c r="F164" s="74"/>
      <c r="G164" s="21" t="s">
        <v>8</v>
      </c>
      <c r="H164" s="21" t="s">
        <v>9</v>
      </c>
      <c r="I164" s="21" t="s">
        <v>66</v>
      </c>
      <c r="J164" s="21" t="s">
        <v>8</v>
      </c>
      <c r="K164" s="21" t="s">
        <v>9</v>
      </c>
      <c r="L164" s="21" t="s">
        <v>54</v>
      </c>
    </row>
    <row r="165" spans="1:12" ht="15">
      <c r="A165" s="6">
        <v>1</v>
      </c>
      <c r="B165" s="62">
        <v>2</v>
      </c>
      <c r="C165" s="63"/>
      <c r="D165" s="62">
        <v>3</v>
      </c>
      <c r="E165" s="77"/>
      <c r="F165" s="63"/>
      <c r="G165" s="6">
        <v>4</v>
      </c>
      <c r="H165" s="6">
        <v>5</v>
      </c>
      <c r="I165" s="6">
        <v>6</v>
      </c>
      <c r="J165" s="6">
        <v>7</v>
      </c>
      <c r="K165" s="6">
        <v>8</v>
      </c>
      <c r="L165" s="6">
        <v>9</v>
      </c>
    </row>
    <row r="166" spans="1:12" ht="15">
      <c r="A166" s="6" t="s">
        <v>11</v>
      </c>
      <c r="B166" s="62" t="s">
        <v>11</v>
      </c>
      <c r="C166" s="63"/>
      <c r="D166" s="62" t="s">
        <v>11</v>
      </c>
      <c r="E166" s="77"/>
      <c r="F166" s="63"/>
      <c r="G166" s="7" t="s">
        <v>11</v>
      </c>
      <c r="H166" s="7" t="s">
        <v>11</v>
      </c>
      <c r="I166" s="7" t="s">
        <v>11</v>
      </c>
      <c r="J166" s="7" t="s">
        <v>11</v>
      </c>
      <c r="K166" s="7" t="s">
        <v>11</v>
      </c>
      <c r="L166" s="7" t="s">
        <v>11</v>
      </c>
    </row>
    <row r="167" spans="1:12" ht="15">
      <c r="A167" s="6" t="s">
        <v>11</v>
      </c>
      <c r="B167" s="78" t="s">
        <v>15</v>
      </c>
      <c r="C167" s="79"/>
      <c r="D167" s="62" t="s">
        <v>11</v>
      </c>
      <c r="E167" s="77"/>
      <c r="F167" s="63"/>
      <c r="G167" s="7" t="s">
        <v>11</v>
      </c>
      <c r="H167" s="7" t="s">
        <v>11</v>
      </c>
      <c r="I167" s="7" t="s">
        <v>11</v>
      </c>
      <c r="J167" s="7" t="s">
        <v>11</v>
      </c>
      <c r="K167" s="7" t="s">
        <v>11</v>
      </c>
      <c r="L167" s="7" t="s">
        <v>11</v>
      </c>
    </row>
    <row r="169" spans="1:13" ht="15" customHeight="1">
      <c r="A169" s="57" t="s">
        <v>127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ht="15">
      <c r="N170" s="27" t="s">
        <v>93</v>
      </c>
    </row>
    <row r="171" spans="1:14" ht="47.25" customHeight="1">
      <c r="A171" s="58" t="s">
        <v>69</v>
      </c>
      <c r="B171" s="80"/>
      <c r="C171" s="83" t="s">
        <v>68</v>
      </c>
      <c r="D171" s="83" t="s">
        <v>34</v>
      </c>
      <c r="E171" s="62" t="s">
        <v>98</v>
      </c>
      <c r="F171" s="63"/>
      <c r="G171" s="62" t="s">
        <v>99</v>
      </c>
      <c r="H171" s="63"/>
      <c r="I171" s="62" t="s">
        <v>100</v>
      </c>
      <c r="J171" s="63"/>
      <c r="K171" s="62" t="s">
        <v>87</v>
      </c>
      <c r="L171" s="63"/>
      <c r="M171" s="62" t="s">
        <v>106</v>
      </c>
      <c r="N171" s="63"/>
    </row>
    <row r="172" spans="1:14" ht="124.5" customHeight="1">
      <c r="A172" s="81"/>
      <c r="B172" s="82"/>
      <c r="C172" s="84"/>
      <c r="D172" s="85"/>
      <c r="E172" s="6" t="s">
        <v>36</v>
      </c>
      <c r="F172" s="6" t="s">
        <v>35</v>
      </c>
      <c r="G172" s="6" t="s">
        <v>36</v>
      </c>
      <c r="H172" s="6" t="s">
        <v>35</v>
      </c>
      <c r="I172" s="6" t="s">
        <v>36</v>
      </c>
      <c r="J172" s="6" t="s">
        <v>35</v>
      </c>
      <c r="K172" s="6" t="s">
        <v>36</v>
      </c>
      <c r="L172" s="6" t="s">
        <v>35</v>
      </c>
      <c r="M172" s="6" t="s">
        <v>36</v>
      </c>
      <c r="N172" s="6" t="s">
        <v>35</v>
      </c>
    </row>
    <row r="173" spans="1:14" ht="15">
      <c r="A173" s="62">
        <v>1</v>
      </c>
      <c r="B173" s="88"/>
      <c r="C173" s="6">
        <v>2</v>
      </c>
      <c r="D173" s="6">
        <v>3</v>
      </c>
      <c r="E173" s="6">
        <v>4</v>
      </c>
      <c r="F173" s="6">
        <v>5</v>
      </c>
      <c r="G173" s="6">
        <v>6</v>
      </c>
      <c r="H173" s="6">
        <v>7</v>
      </c>
      <c r="I173" s="6">
        <v>8</v>
      </c>
      <c r="J173" s="6">
        <v>9</v>
      </c>
      <c r="K173" s="6">
        <v>10</v>
      </c>
      <c r="L173" s="6">
        <v>11</v>
      </c>
      <c r="M173" s="6">
        <v>12</v>
      </c>
      <c r="N173" s="6">
        <v>13</v>
      </c>
    </row>
    <row r="174" spans="1:14" ht="15">
      <c r="A174" s="62" t="s">
        <v>11</v>
      </c>
      <c r="B174" s="88"/>
      <c r="C174" s="6" t="s">
        <v>11</v>
      </c>
      <c r="D174" s="6" t="s">
        <v>11</v>
      </c>
      <c r="E174" s="6" t="s">
        <v>11</v>
      </c>
      <c r="F174" s="6" t="s">
        <v>11</v>
      </c>
      <c r="G174" s="6" t="s">
        <v>11</v>
      </c>
      <c r="H174" s="6" t="s">
        <v>11</v>
      </c>
      <c r="I174" s="6" t="s">
        <v>11</v>
      </c>
      <c r="J174" s="6" t="s">
        <v>11</v>
      </c>
      <c r="K174" s="6" t="s">
        <v>11</v>
      </c>
      <c r="L174" s="6" t="s">
        <v>11</v>
      </c>
      <c r="M174" s="6" t="s">
        <v>11</v>
      </c>
      <c r="N174" s="6" t="s">
        <v>11</v>
      </c>
    </row>
    <row r="175" spans="1:14" ht="15">
      <c r="A175" s="62" t="s">
        <v>11</v>
      </c>
      <c r="B175" s="88"/>
      <c r="C175" s="6" t="s">
        <v>11</v>
      </c>
      <c r="D175" s="6" t="s">
        <v>11</v>
      </c>
      <c r="E175" s="6" t="s">
        <v>11</v>
      </c>
      <c r="F175" s="6" t="s">
        <v>11</v>
      </c>
      <c r="G175" s="6" t="s">
        <v>11</v>
      </c>
      <c r="H175" s="6" t="s">
        <v>11</v>
      </c>
      <c r="I175" s="6" t="s">
        <v>11</v>
      </c>
      <c r="J175" s="6" t="s">
        <v>11</v>
      </c>
      <c r="K175" s="6" t="s">
        <v>11</v>
      </c>
      <c r="L175" s="6" t="s">
        <v>11</v>
      </c>
      <c r="M175" s="6" t="s">
        <v>11</v>
      </c>
      <c r="N175" s="6" t="s">
        <v>11</v>
      </c>
    </row>
    <row r="177" spans="1:10" ht="48" customHeight="1">
      <c r="A177" s="51" t="s">
        <v>115</v>
      </c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5">
      <c r="A178" s="51" t="s">
        <v>116</v>
      </c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5">
      <c r="A179" s="51" t="s">
        <v>117</v>
      </c>
      <c r="B179" s="51"/>
      <c r="C179" s="51"/>
      <c r="D179" s="51"/>
      <c r="E179" s="51"/>
      <c r="F179" s="51"/>
      <c r="G179" s="51"/>
      <c r="H179" s="51"/>
      <c r="I179" s="51"/>
      <c r="J179" s="51"/>
    </row>
    <row r="180" ht="15">
      <c r="L180" s="27" t="s">
        <v>93</v>
      </c>
    </row>
    <row r="181" spans="1:12" ht="47.25" customHeight="1">
      <c r="A181" s="65" t="s">
        <v>37</v>
      </c>
      <c r="B181" s="71" t="s">
        <v>7</v>
      </c>
      <c r="C181" s="75"/>
      <c r="D181" s="72"/>
      <c r="E181" s="65" t="s">
        <v>38</v>
      </c>
      <c r="F181" s="65" t="s">
        <v>70</v>
      </c>
      <c r="G181" s="86" t="s">
        <v>39</v>
      </c>
      <c r="H181" s="86" t="s">
        <v>40</v>
      </c>
      <c r="I181" s="86" t="s">
        <v>71</v>
      </c>
      <c r="J181" s="67" t="s">
        <v>41</v>
      </c>
      <c r="K181" s="69"/>
      <c r="L181" s="86" t="s">
        <v>72</v>
      </c>
    </row>
    <row r="182" spans="1:12" ht="72.75" customHeight="1">
      <c r="A182" s="65"/>
      <c r="B182" s="73"/>
      <c r="C182" s="76"/>
      <c r="D182" s="74"/>
      <c r="E182" s="65"/>
      <c r="F182" s="65"/>
      <c r="G182" s="87"/>
      <c r="H182" s="87"/>
      <c r="I182" s="87"/>
      <c r="J182" s="21" t="s">
        <v>42</v>
      </c>
      <c r="K182" s="21" t="s">
        <v>43</v>
      </c>
      <c r="L182" s="87"/>
    </row>
    <row r="183" spans="1:12" ht="15">
      <c r="A183" s="6">
        <v>1</v>
      </c>
      <c r="B183" s="62">
        <v>2</v>
      </c>
      <c r="C183" s="77"/>
      <c r="D183" s="63"/>
      <c r="E183" s="6">
        <v>3</v>
      </c>
      <c r="F183" s="6">
        <v>4</v>
      </c>
      <c r="G183" s="6">
        <v>5</v>
      </c>
      <c r="H183" s="6">
        <v>6</v>
      </c>
      <c r="I183" s="6">
        <v>7</v>
      </c>
      <c r="J183" s="6">
        <v>8</v>
      </c>
      <c r="K183" s="6">
        <v>9</v>
      </c>
      <c r="L183" s="6">
        <v>10</v>
      </c>
    </row>
    <row r="184" spans="1:12" ht="15">
      <c r="A184" s="6" t="s">
        <v>11</v>
      </c>
      <c r="B184" s="62" t="s">
        <v>11</v>
      </c>
      <c r="C184" s="77"/>
      <c r="D184" s="63"/>
      <c r="E184" s="6" t="s">
        <v>11</v>
      </c>
      <c r="F184" s="6" t="s">
        <v>11</v>
      </c>
      <c r="G184" s="6" t="s">
        <v>11</v>
      </c>
      <c r="H184" s="6" t="s">
        <v>11</v>
      </c>
      <c r="I184" s="6" t="s">
        <v>11</v>
      </c>
      <c r="J184" s="6" t="s">
        <v>11</v>
      </c>
      <c r="K184" s="6" t="s">
        <v>11</v>
      </c>
      <c r="L184" s="6" t="s">
        <v>11</v>
      </c>
    </row>
    <row r="185" spans="1:12" ht="15">
      <c r="A185" s="6" t="s">
        <v>11</v>
      </c>
      <c r="B185" s="62" t="s">
        <v>11</v>
      </c>
      <c r="C185" s="77"/>
      <c r="D185" s="63"/>
      <c r="E185" s="6" t="s">
        <v>11</v>
      </c>
      <c r="F185" s="6" t="s">
        <v>11</v>
      </c>
      <c r="G185" s="6" t="s">
        <v>11</v>
      </c>
      <c r="H185" s="6" t="s">
        <v>11</v>
      </c>
      <c r="I185" s="6" t="s">
        <v>11</v>
      </c>
      <c r="J185" s="6" t="s">
        <v>11</v>
      </c>
      <c r="K185" s="6" t="s">
        <v>11</v>
      </c>
      <c r="L185" s="6" t="s">
        <v>11</v>
      </c>
    </row>
    <row r="186" spans="1:12" ht="15">
      <c r="A186" s="6" t="s">
        <v>11</v>
      </c>
      <c r="B186" s="78" t="s">
        <v>15</v>
      </c>
      <c r="C186" s="90"/>
      <c r="D186" s="79"/>
      <c r="E186" s="6" t="s">
        <v>11</v>
      </c>
      <c r="F186" s="6" t="s">
        <v>11</v>
      </c>
      <c r="G186" s="6" t="s">
        <v>11</v>
      </c>
      <c r="H186" s="6" t="s">
        <v>11</v>
      </c>
      <c r="I186" s="6" t="s">
        <v>11</v>
      </c>
      <c r="J186" s="6" t="s">
        <v>11</v>
      </c>
      <c r="K186" s="6" t="s">
        <v>11</v>
      </c>
      <c r="L186" s="6" t="s">
        <v>11</v>
      </c>
    </row>
    <row r="188" spans="1:12" ht="15" customHeight="1">
      <c r="A188" s="57" t="s">
        <v>118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ht="15">
      <c r="L189" s="27" t="s">
        <v>93</v>
      </c>
    </row>
    <row r="190" spans="1:12" ht="15">
      <c r="A190" s="65" t="s">
        <v>37</v>
      </c>
      <c r="B190" s="65" t="s">
        <v>7</v>
      </c>
      <c r="C190" s="65" t="s">
        <v>89</v>
      </c>
      <c r="D190" s="65"/>
      <c r="E190" s="65"/>
      <c r="F190" s="65"/>
      <c r="G190" s="65"/>
      <c r="H190" s="65" t="s">
        <v>119</v>
      </c>
      <c r="I190" s="65"/>
      <c r="J190" s="65"/>
      <c r="K190" s="65"/>
      <c r="L190" s="65"/>
    </row>
    <row r="191" spans="1:12" ht="150.75" customHeight="1">
      <c r="A191" s="65"/>
      <c r="B191" s="65"/>
      <c r="C191" s="65" t="s">
        <v>44</v>
      </c>
      <c r="D191" s="65" t="s">
        <v>45</v>
      </c>
      <c r="E191" s="65" t="s">
        <v>46</v>
      </c>
      <c r="F191" s="65"/>
      <c r="G191" s="65" t="s">
        <v>73</v>
      </c>
      <c r="H191" s="65" t="s">
        <v>47</v>
      </c>
      <c r="I191" s="65" t="s">
        <v>74</v>
      </c>
      <c r="J191" s="65" t="s">
        <v>46</v>
      </c>
      <c r="K191" s="65"/>
      <c r="L191" s="65" t="s">
        <v>75</v>
      </c>
    </row>
    <row r="192" spans="1:12" ht="25.5">
      <c r="A192" s="65"/>
      <c r="B192" s="65"/>
      <c r="C192" s="65"/>
      <c r="D192" s="65"/>
      <c r="E192" s="21" t="s">
        <v>42</v>
      </c>
      <c r="F192" s="21" t="s">
        <v>43</v>
      </c>
      <c r="G192" s="65"/>
      <c r="H192" s="65"/>
      <c r="I192" s="65"/>
      <c r="J192" s="21" t="s">
        <v>42</v>
      </c>
      <c r="K192" s="21" t="s">
        <v>43</v>
      </c>
      <c r="L192" s="65"/>
    </row>
    <row r="193" spans="1:12" ht="15">
      <c r="A193" s="6">
        <v>1</v>
      </c>
      <c r="B193" s="6">
        <v>2</v>
      </c>
      <c r="C193" s="6">
        <v>3</v>
      </c>
      <c r="D193" s="6">
        <v>4</v>
      </c>
      <c r="E193" s="6">
        <v>5</v>
      </c>
      <c r="F193" s="6">
        <v>6</v>
      </c>
      <c r="G193" s="6">
        <v>7</v>
      </c>
      <c r="H193" s="6">
        <v>8</v>
      </c>
      <c r="I193" s="6">
        <v>9</v>
      </c>
      <c r="J193" s="6">
        <v>10</v>
      </c>
      <c r="K193" s="6">
        <v>11</v>
      </c>
      <c r="L193" s="6">
        <v>12</v>
      </c>
    </row>
    <row r="194" spans="1:12" ht="15">
      <c r="A194" s="6" t="s">
        <v>11</v>
      </c>
      <c r="B194" s="6" t="s">
        <v>11</v>
      </c>
      <c r="C194" s="6" t="s">
        <v>11</v>
      </c>
      <c r="D194" s="6" t="s">
        <v>11</v>
      </c>
      <c r="E194" s="6" t="s">
        <v>11</v>
      </c>
      <c r="F194" s="6" t="s">
        <v>11</v>
      </c>
      <c r="G194" s="6" t="s">
        <v>11</v>
      </c>
      <c r="H194" s="6" t="s">
        <v>11</v>
      </c>
      <c r="I194" s="6" t="s">
        <v>11</v>
      </c>
      <c r="J194" s="6" t="s">
        <v>11</v>
      </c>
      <c r="K194" s="6" t="s">
        <v>11</v>
      </c>
      <c r="L194" s="6" t="s">
        <v>11</v>
      </c>
    </row>
    <row r="195" spans="1:12" ht="15">
      <c r="A195" s="6" t="s">
        <v>11</v>
      </c>
      <c r="B195" s="6" t="s">
        <v>11</v>
      </c>
      <c r="C195" s="6" t="s">
        <v>11</v>
      </c>
      <c r="D195" s="6" t="s">
        <v>11</v>
      </c>
      <c r="E195" s="6" t="s">
        <v>11</v>
      </c>
      <c r="F195" s="6" t="s">
        <v>11</v>
      </c>
      <c r="G195" s="6" t="s">
        <v>11</v>
      </c>
      <c r="H195" s="6" t="s">
        <v>11</v>
      </c>
      <c r="I195" s="6" t="s">
        <v>11</v>
      </c>
      <c r="J195" s="6" t="s">
        <v>11</v>
      </c>
      <c r="K195" s="6" t="s">
        <v>11</v>
      </c>
      <c r="L195" s="6" t="s">
        <v>11</v>
      </c>
    </row>
    <row r="196" spans="1:12" ht="15">
      <c r="A196" s="6" t="s">
        <v>11</v>
      </c>
      <c r="B196" s="6" t="s">
        <v>15</v>
      </c>
      <c r="C196" s="6" t="s">
        <v>11</v>
      </c>
      <c r="D196" s="6" t="s">
        <v>11</v>
      </c>
      <c r="E196" s="6" t="s">
        <v>11</v>
      </c>
      <c r="F196" s="6" t="s">
        <v>11</v>
      </c>
      <c r="G196" s="6" t="s">
        <v>11</v>
      </c>
      <c r="H196" s="6" t="s">
        <v>11</v>
      </c>
      <c r="I196" s="6" t="s">
        <v>11</v>
      </c>
      <c r="J196" s="6" t="s">
        <v>11</v>
      </c>
      <c r="K196" s="6" t="s">
        <v>11</v>
      </c>
      <c r="L196" s="6" t="s">
        <v>11</v>
      </c>
    </row>
    <row r="198" spans="1:9" ht="15" customHeight="1">
      <c r="A198" s="57" t="s">
        <v>120</v>
      </c>
      <c r="B198" s="57"/>
      <c r="C198" s="57"/>
      <c r="D198" s="57"/>
      <c r="E198" s="57"/>
      <c r="F198" s="57"/>
      <c r="G198" s="57"/>
      <c r="H198" s="57"/>
      <c r="I198" s="57"/>
    </row>
    <row r="199" ht="15">
      <c r="I199" s="27" t="s">
        <v>93</v>
      </c>
    </row>
    <row r="200" spans="1:9" ht="143.25" customHeight="1">
      <c r="A200" s="21" t="s">
        <v>37</v>
      </c>
      <c r="B200" s="21" t="s">
        <v>7</v>
      </c>
      <c r="C200" s="29" t="s">
        <v>38</v>
      </c>
      <c r="D200" s="29" t="s">
        <v>48</v>
      </c>
      <c r="E200" s="21" t="s">
        <v>97</v>
      </c>
      <c r="F200" s="21" t="s">
        <v>121</v>
      </c>
      <c r="G200" s="21" t="s">
        <v>122</v>
      </c>
      <c r="H200" s="21" t="s">
        <v>49</v>
      </c>
      <c r="I200" s="21" t="s">
        <v>50</v>
      </c>
    </row>
    <row r="201" spans="1:9" ht="15">
      <c r="A201" s="6">
        <v>1</v>
      </c>
      <c r="B201" s="6">
        <v>2</v>
      </c>
      <c r="C201" s="6">
        <v>3</v>
      </c>
      <c r="D201" s="6">
        <v>4</v>
      </c>
      <c r="E201" s="6">
        <v>5</v>
      </c>
      <c r="F201" s="6">
        <v>6</v>
      </c>
      <c r="G201" s="6">
        <v>7</v>
      </c>
      <c r="H201" s="6">
        <v>8</v>
      </c>
      <c r="I201" s="6">
        <v>9</v>
      </c>
    </row>
    <row r="202" spans="1:9" ht="15">
      <c r="A202" s="6" t="s">
        <v>11</v>
      </c>
      <c r="B202" s="6" t="s">
        <v>11</v>
      </c>
      <c r="C202" s="6" t="s">
        <v>11</v>
      </c>
      <c r="D202" s="6" t="s">
        <v>11</v>
      </c>
      <c r="E202" s="6" t="s">
        <v>11</v>
      </c>
      <c r="F202" s="6" t="s">
        <v>11</v>
      </c>
      <c r="G202" s="6" t="s">
        <v>11</v>
      </c>
      <c r="H202" s="6" t="s">
        <v>11</v>
      </c>
      <c r="I202" s="6" t="s">
        <v>11</v>
      </c>
    </row>
    <row r="203" spans="1:9" ht="15">
      <c r="A203" s="6" t="s">
        <v>11</v>
      </c>
      <c r="B203" s="6" t="s">
        <v>11</v>
      </c>
      <c r="C203" s="6" t="s">
        <v>11</v>
      </c>
      <c r="D203" s="6" t="s">
        <v>11</v>
      </c>
      <c r="E203" s="6" t="s">
        <v>11</v>
      </c>
      <c r="F203" s="6" t="s">
        <v>11</v>
      </c>
      <c r="G203" s="6" t="s">
        <v>11</v>
      </c>
      <c r="H203" s="6" t="s">
        <v>11</v>
      </c>
      <c r="I203" s="6" t="s">
        <v>11</v>
      </c>
    </row>
    <row r="204" spans="1:9" ht="15">
      <c r="A204" s="6" t="s">
        <v>11</v>
      </c>
      <c r="B204" s="6" t="s">
        <v>15</v>
      </c>
      <c r="C204" s="6" t="s">
        <v>11</v>
      </c>
      <c r="D204" s="6" t="s">
        <v>11</v>
      </c>
      <c r="E204" s="6" t="s">
        <v>11</v>
      </c>
      <c r="F204" s="6" t="s">
        <v>11</v>
      </c>
      <c r="G204" s="6" t="s">
        <v>11</v>
      </c>
      <c r="H204" s="6" t="s">
        <v>11</v>
      </c>
      <c r="I204" s="6" t="s">
        <v>11</v>
      </c>
    </row>
    <row r="206" spans="1:9" ht="18.75" customHeight="1">
      <c r="A206" s="89" t="s">
        <v>167</v>
      </c>
      <c r="B206" s="89"/>
      <c r="C206" s="89"/>
      <c r="D206" s="89"/>
      <c r="E206" s="89"/>
      <c r="F206" s="89"/>
      <c r="G206" s="89"/>
      <c r="H206" s="89"/>
      <c r="I206" s="89"/>
    </row>
    <row r="207" spans="1:9" ht="18.75" customHeight="1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45.75" customHeight="1">
      <c r="A208" s="51" t="s">
        <v>123</v>
      </c>
      <c r="B208" s="51"/>
      <c r="C208" s="51"/>
      <c r="D208" s="51"/>
      <c r="E208" s="51"/>
      <c r="F208" s="51"/>
      <c r="G208" s="51"/>
      <c r="H208" s="51"/>
      <c r="I208" s="51"/>
    </row>
    <row r="210" spans="1:9" ht="15" customHeight="1">
      <c r="A210" s="57" t="s">
        <v>155</v>
      </c>
      <c r="B210" s="57"/>
      <c r="C210" s="5"/>
      <c r="D210" s="8"/>
      <c r="G210" s="8"/>
      <c r="H210" s="8" t="s">
        <v>151</v>
      </c>
      <c r="I210" s="8"/>
    </row>
    <row r="211" spans="1:9" ht="15">
      <c r="A211" s="9"/>
      <c r="B211" s="10"/>
      <c r="D211" s="23" t="s">
        <v>51</v>
      </c>
      <c r="E211" s="22"/>
      <c r="F211" s="22"/>
      <c r="G211" s="75" t="s">
        <v>52</v>
      </c>
      <c r="H211" s="75"/>
      <c r="I211" s="75"/>
    </row>
    <row r="212" spans="1:9" ht="15" customHeight="1">
      <c r="A212" s="57" t="s">
        <v>95</v>
      </c>
      <c r="B212" s="57"/>
      <c r="C212" s="5"/>
      <c r="D212" s="24"/>
      <c r="E212" s="22"/>
      <c r="F212" s="22"/>
      <c r="G212" s="24"/>
      <c r="H212" s="8" t="s">
        <v>152</v>
      </c>
      <c r="I212" s="24"/>
    </row>
    <row r="213" spans="1:9" ht="15">
      <c r="A213" s="4"/>
      <c r="B213" s="5"/>
      <c r="C213" s="5"/>
      <c r="D213" s="23" t="s">
        <v>51</v>
      </c>
      <c r="E213" s="22"/>
      <c r="F213" s="22"/>
      <c r="G213" s="75" t="s">
        <v>52</v>
      </c>
      <c r="H213" s="75"/>
      <c r="I213" s="75"/>
    </row>
    <row r="214" spans="4:9" ht="15">
      <c r="D214" s="22"/>
      <c r="E214" s="22"/>
      <c r="F214" s="22"/>
      <c r="G214" s="22"/>
      <c r="H214" s="22"/>
      <c r="I214" s="22"/>
    </row>
  </sheetData>
  <sheetProtection/>
  <mergeCells count="195">
    <mergeCell ref="A212:B212"/>
    <mergeCell ref="G213:I213"/>
    <mergeCell ref="H191:H192"/>
    <mergeCell ref="I191:I192"/>
    <mergeCell ref="C191:C192"/>
    <mergeCell ref="D191:D192"/>
    <mergeCell ref="E191:F191"/>
    <mergeCell ref="G191:G192"/>
    <mergeCell ref="J191:K191"/>
    <mergeCell ref="A208:I208"/>
    <mergeCell ref="A210:B210"/>
    <mergeCell ref="G211:I211"/>
    <mergeCell ref="L191:L192"/>
    <mergeCell ref="B184:D184"/>
    <mergeCell ref="B185:D185"/>
    <mergeCell ref="A198:I198"/>
    <mergeCell ref="A206:I206"/>
    <mergeCell ref="B186:D186"/>
    <mergeCell ref="A188:L188"/>
    <mergeCell ref="A190:A192"/>
    <mergeCell ref="B190:B192"/>
    <mergeCell ref="C190:G190"/>
    <mergeCell ref="H190:L190"/>
    <mergeCell ref="B181:D182"/>
    <mergeCell ref="E181:E182"/>
    <mergeCell ref="F181:F182"/>
    <mergeCell ref="G181:G182"/>
    <mergeCell ref="H181:H182"/>
    <mergeCell ref="B183:D183"/>
    <mergeCell ref="I181:I182"/>
    <mergeCell ref="J181:K181"/>
    <mergeCell ref="L181:L182"/>
    <mergeCell ref="A173:B173"/>
    <mergeCell ref="A174:B174"/>
    <mergeCell ref="A175:B175"/>
    <mergeCell ref="A177:J177"/>
    <mergeCell ref="A178:J178"/>
    <mergeCell ref="A179:J179"/>
    <mergeCell ref="A181:A182"/>
    <mergeCell ref="A169:M169"/>
    <mergeCell ref="A171:B172"/>
    <mergeCell ref="C171:C172"/>
    <mergeCell ref="D171:D172"/>
    <mergeCell ref="E171:F171"/>
    <mergeCell ref="G171:H171"/>
    <mergeCell ref="I171:J171"/>
    <mergeCell ref="K171:L171"/>
    <mergeCell ref="M171:N171"/>
    <mergeCell ref="B165:C165"/>
    <mergeCell ref="D165:F165"/>
    <mergeCell ref="B166:C166"/>
    <mergeCell ref="D166:F166"/>
    <mergeCell ref="B167:C167"/>
    <mergeCell ref="D167:F167"/>
    <mergeCell ref="A162:I162"/>
    <mergeCell ref="A163:A164"/>
    <mergeCell ref="B163:C164"/>
    <mergeCell ref="D163:F164"/>
    <mergeCell ref="G163:I163"/>
    <mergeCell ref="J163:L163"/>
    <mergeCell ref="B158:C158"/>
    <mergeCell ref="D158:F158"/>
    <mergeCell ref="B159:C159"/>
    <mergeCell ref="D159:F159"/>
    <mergeCell ref="B160:C160"/>
    <mergeCell ref="D160:F160"/>
    <mergeCell ref="O147:O148"/>
    <mergeCell ref="P147:P148"/>
    <mergeCell ref="A154:L154"/>
    <mergeCell ref="A156:A157"/>
    <mergeCell ref="B156:C157"/>
    <mergeCell ref="D156:F157"/>
    <mergeCell ref="G156:I156"/>
    <mergeCell ref="J156:L156"/>
    <mergeCell ref="M156:O156"/>
    <mergeCell ref="M146:N146"/>
    <mergeCell ref="O146:P146"/>
    <mergeCell ref="C147:D147"/>
    <mergeCell ref="E147:F147"/>
    <mergeCell ref="G147:H147"/>
    <mergeCell ref="I147:J147"/>
    <mergeCell ref="K147:K148"/>
    <mergeCell ref="L147:L148"/>
    <mergeCell ref="M147:M148"/>
    <mergeCell ref="N147:N148"/>
    <mergeCell ref="A139:B139"/>
    <mergeCell ref="A140:B140"/>
    <mergeCell ref="A141:B141"/>
    <mergeCell ref="A142:B142"/>
    <mergeCell ref="A144:P144"/>
    <mergeCell ref="A146:A148"/>
    <mergeCell ref="B146:B148"/>
    <mergeCell ref="C146:F146"/>
    <mergeCell ref="G146:J146"/>
    <mergeCell ref="K146:L146"/>
    <mergeCell ref="A133:B133"/>
    <mergeCell ref="A134:B134"/>
    <mergeCell ref="A135:B135"/>
    <mergeCell ref="A136:B136"/>
    <mergeCell ref="A137:B137"/>
    <mergeCell ref="A138:B138"/>
    <mergeCell ref="A130:K130"/>
    <mergeCell ref="A131:B132"/>
    <mergeCell ref="C131:D131"/>
    <mergeCell ref="E131:F131"/>
    <mergeCell ref="G131:H131"/>
    <mergeCell ref="I131:J131"/>
    <mergeCell ref="K131:L131"/>
    <mergeCell ref="A117:J117"/>
    <mergeCell ref="A118:A119"/>
    <mergeCell ref="B118:B119"/>
    <mergeCell ref="C118:C119"/>
    <mergeCell ref="D118:D119"/>
    <mergeCell ref="E118:G118"/>
    <mergeCell ref="H118:J118"/>
    <mergeCell ref="A103:M103"/>
    <mergeCell ref="A105:A106"/>
    <mergeCell ref="B105:B106"/>
    <mergeCell ref="C105:C106"/>
    <mergeCell ref="D105:D106"/>
    <mergeCell ref="E105:G105"/>
    <mergeCell ref="H105:J105"/>
    <mergeCell ref="K105:M105"/>
    <mergeCell ref="A95:J95"/>
    <mergeCell ref="A96:A97"/>
    <mergeCell ref="B96:B97"/>
    <mergeCell ref="C96:F96"/>
    <mergeCell ref="G96:J96"/>
    <mergeCell ref="A102:M102"/>
    <mergeCell ref="A87:N87"/>
    <mergeCell ref="A89:A90"/>
    <mergeCell ref="B89:B90"/>
    <mergeCell ref="C89:F89"/>
    <mergeCell ref="G89:J89"/>
    <mergeCell ref="K89:N89"/>
    <mergeCell ref="A66:A67"/>
    <mergeCell ref="B66:B67"/>
    <mergeCell ref="C66:F66"/>
    <mergeCell ref="G66:J66"/>
    <mergeCell ref="A78:J78"/>
    <mergeCell ref="A80:A81"/>
    <mergeCell ref="B80:B81"/>
    <mergeCell ref="C80:F80"/>
    <mergeCell ref="G80:J80"/>
    <mergeCell ref="A60:A61"/>
    <mergeCell ref="B60:B61"/>
    <mergeCell ref="C60:F60"/>
    <mergeCell ref="G60:J60"/>
    <mergeCell ref="K60:N60"/>
    <mergeCell ref="A65:J65"/>
    <mergeCell ref="A44:A45"/>
    <mergeCell ref="B44:B45"/>
    <mergeCell ref="C44:F44"/>
    <mergeCell ref="G44:J44"/>
    <mergeCell ref="K44:N44"/>
    <mergeCell ref="A58:N58"/>
    <mergeCell ref="A32:A33"/>
    <mergeCell ref="B32:B33"/>
    <mergeCell ref="C32:F32"/>
    <mergeCell ref="G32:J32"/>
    <mergeCell ref="A41:N41"/>
    <mergeCell ref="A42:N42"/>
    <mergeCell ref="A21:A22"/>
    <mergeCell ref="B21:B22"/>
    <mergeCell ref="C21:F21"/>
    <mergeCell ref="G21:J21"/>
    <mergeCell ref="K21:N21"/>
    <mergeCell ref="A30:J30"/>
    <mergeCell ref="A15:P15"/>
    <mergeCell ref="A16:P16"/>
    <mergeCell ref="A17:P17"/>
    <mergeCell ref="A18:P18"/>
    <mergeCell ref="A19:P19"/>
    <mergeCell ref="C12:E12"/>
    <mergeCell ref="F12:G12"/>
    <mergeCell ref="H12:M12"/>
    <mergeCell ref="O12:P12"/>
    <mergeCell ref="C13:E13"/>
    <mergeCell ref="F13:G13"/>
    <mergeCell ref="H13:M13"/>
    <mergeCell ref="O13:P13"/>
    <mergeCell ref="A10:J10"/>
    <mergeCell ref="L10:M10"/>
    <mergeCell ref="O10:P10"/>
    <mergeCell ref="A11:J11"/>
    <mergeCell ref="L11:M11"/>
    <mergeCell ref="O11:P11"/>
    <mergeCell ref="N5:P5"/>
    <mergeCell ref="A7:P7"/>
    <mergeCell ref="A8:J8"/>
    <mergeCell ref="L8:M8"/>
    <mergeCell ref="O8:P8"/>
    <mergeCell ref="A9:J9"/>
    <mergeCell ref="L9:M9"/>
    <mergeCell ref="O9:P9"/>
  </mergeCells>
  <printOptions/>
  <pageMargins left="0" right="0" top="0.984251968503937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2020-12-08T07:54:46Z</cp:lastPrinted>
  <dcterms:created xsi:type="dcterms:W3CDTF">2018-08-27T10:46:38Z</dcterms:created>
  <dcterms:modified xsi:type="dcterms:W3CDTF">2020-12-23T10:14:00Z</dcterms:modified>
  <cp:category/>
  <cp:version/>
  <cp:contentType/>
  <cp:contentStatus/>
</cp:coreProperties>
</file>