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65" windowWidth="14805" windowHeight="7950" activeTab="1"/>
  </bookViews>
  <sheets>
    <sheet name="результат" sheetId="2" r:id="rId1"/>
    <sheet name="3105" sheetId="1" r:id="rId2"/>
  </sheets>
  <definedNames>
    <definedName name="_xlnm.Print_Area" localSheetId="1">'3105'!$A$1:$H$31</definedName>
  </definedNames>
  <calcPr calcId="114210"/>
</workbook>
</file>

<file path=xl/calcChain.xml><?xml version="1.0" encoding="utf-8"?>
<calcChain xmlns="http://schemas.openxmlformats.org/spreadsheetml/2006/main">
  <c r="E20" i="2"/>
  <c r="E21"/>
  <c r="B28" i="1"/>
  <c r="C22"/>
  <c r="G11"/>
  <c r="G14"/>
  <c r="G10"/>
  <c r="C18"/>
  <c r="D10"/>
  <c r="C20"/>
  <c r="B24"/>
</calcChain>
</file>

<file path=xl/sharedStrings.xml><?xml version="1.0" encoding="utf-8"?>
<sst xmlns="http://schemas.openxmlformats.org/spreadsheetml/2006/main" count="87" uniqueCount="66">
  <si>
    <r>
      <t>Програма:</t>
    </r>
    <r>
      <rPr>
        <sz val="11"/>
        <rFont val="Times New Roman"/>
        <family val="1"/>
        <charset val="204"/>
      </rPr>
      <t xml:space="preserve"> </t>
    </r>
  </si>
  <si>
    <t>Завдання:</t>
  </si>
  <si>
    <t>Виконання результативних показників бюджетної програми</t>
  </si>
  <si>
    <t>Показники</t>
  </si>
  <si>
    <t>Затверджено</t>
  </si>
  <si>
    <t>Виконано</t>
  </si>
  <si>
    <t>Виконання плану</t>
  </si>
  <si>
    <t>Показники ефективності:</t>
  </si>
  <si>
    <t>x</t>
  </si>
  <si>
    <t>Показники якості:</t>
  </si>
  <si>
    <t>Розрахунок основних параметрів оцінки:</t>
  </si>
  <si>
    <t>а) розрахунок середнього індексу виконання показників ефективності звітного періоду:</t>
  </si>
  <si>
    <t>б) розрахунок середнього індексу виконання показників ефективності попереднього періоду:</t>
  </si>
  <si>
    <t>в) розрахунок середнього індексу виконання показників якості звітного періоду:</t>
  </si>
  <si>
    <t>г) розрахунок порівняння результативності бюджетної програми із показниками попередніх періодів:</t>
  </si>
  <si>
    <t>Визначення ступеню ефективності</t>
  </si>
  <si>
    <t>Кінцевий розрахунок загальної ефективності бюджетної програми складається із загальної суми балів за кожним з параметром оцінки:</t>
  </si>
  <si>
    <t>Аналіз ефективності виконання бюджетних програм                                                                                                     по Дунаєвецькій міській раді</t>
  </si>
  <si>
    <t>Попередній період (2018 рік)</t>
  </si>
  <si>
    <t>Звітний період (2019 рік)</t>
  </si>
  <si>
    <t>0113105</t>
  </si>
  <si>
    <t>Надання реабілітаційних послуг особам з інвалідністю та дітям з інвалідністю</t>
  </si>
  <si>
    <t xml:space="preserve">Забезпечення діяльності центрів професійної реабілітації осіб з інвалідністю та центрів соціальної реабілітації дітей з інвалідністю сфери органів праці та соціального захисту населення </t>
  </si>
  <si>
    <t>середні витрати на реабілітацію 1 особи з інвалідністю та дитини інваліда на рік</t>
  </si>
  <si>
    <t>кількість дітей з інвалідністю, які інтегровані в дошкільні, загальноосвітні навчальні заклади</t>
  </si>
  <si>
    <t xml:space="preserve">відсоток охоплених осіб з інвалідністю та дітей з інвалідністю реабілітаційними послугами </t>
  </si>
  <si>
    <t>частка дітей з  інвалідністю які інтерговані в дошкільні,загальноосвітні навчальні заклади до загальної їх чисельності</t>
  </si>
  <si>
    <t>Додаток1</t>
  </si>
  <si>
    <t>Результати аналізу ефективності бюджетної програми</t>
  </si>
  <si>
    <t>1.</t>
  </si>
  <si>
    <t>0100000</t>
  </si>
  <si>
    <t>Дунаєвецька міська рада</t>
  </si>
  <si>
    <t>(КПКВК МБ)</t>
  </si>
  <si>
    <t>(найменування головного розпорядника)</t>
  </si>
  <si>
    <t>2.</t>
  </si>
  <si>
    <t>3.</t>
  </si>
  <si>
    <t>(найменування бюджетної програми)</t>
  </si>
  <si>
    <t>4. Результати аналізу ефективності:</t>
  </si>
  <si>
    <t>№ з/п</t>
  </si>
  <si>
    <t>Кількість нарахованих балів</t>
  </si>
  <si>
    <t>Висока ефективність</t>
  </si>
  <si>
    <t>Середня ефективність</t>
  </si>
  <si>
    <t>Низька ефективність</t>
  </si>
  <si>
    <t>Загальний результат оцінки програми</t>
  </si>
  <si>
    <r>
      <t>1</t>
    </r>
    <r>
      <rPr>
        <sz val="8"/>
        <rFont val="Times New Roman"/>
        <family val="1"/>
        <charset val="204"/>
      </rPr>
      <t>Зазначаються усі програми та завдання, які включені до звіту про виконання паспорту бюджетної програми</t>
    </r>
  </si>
  <si>
    <t>5. Поглиблений аналіз причин низької ефективності</t>
  </si>
  <si>
    <t>Назва завдання бюджетної програми2</t>
  </si>
  <si>
    <t>Пояснення щодо причин низької ефективності, визначення факторів через які не досягнуто запланованих результатів</t>
  </si>
  <si>
    <r>
      <t>2</t>
    </r>
    <r>
      <rPr>
        <sz val="8"/>
        <rFont val="Times New Roman"/>
        <family val="1"/>
        <charset val="204"/>
      </rPr>
      <t>Зазначаються усі завдання, які мають низьку ефективність</t>
    </r>
  </si>
  <si>
    <t>Міський голова</t>
  </si>
  <si>
    <t xml:space="preserve">    (підпис)</t>
  </si>
  <si>
    <t xml:space="preserve">  (ініціали та прізвище)</t>
  </si>
  <si>
    <t>Головний бухгалтер</t>
  </si>
  <si>
    <t>Завдання бюджетної програми</t>
  </si>
  <si>
    <t>0110000</t>
  </si>
  <si>
    <t>станом на 01.01.2021 року</t>
  </si>
  <si>
    <t>Оксана РИЩЕНКО</t>
  </si>
  <si>
    <t>Веліна ЗАЯЦЬ</t>
  </si>
  <si>
    <r>
      <t>Розрахунок кількості набраних балів за параметром порівняння результативності бюджетних програми із показниками попередніх періодів. Оскільки І</t>
    </r>
    <r>
      <rPr>
        <vertAlign val="subscript"/>
        <sz val="11"/>
        <rFont val="Times New Roman"/>
        <family val="1"/>
        <charset val="204"/>
      </rPr>
      <t>і</t>
    </r>
    <r>
      <rPr>
        <sz val="11"/>
        <rFont val="Times New Roman"/>
        <family val="1"/>
        <charset val="204"/>
      </rPr>
      <t>=0,96, що відповідає критерію оцінки  0,85&lt;Ї&lt;1, то за цим параметром для даної програми нараховується 15 балів.</t>
    </r>
  </si>
  <si>
    <t>При порівнянні отриманого значення зі шкалою оцінки ефективності бюджетних програм можемо зробити висновок, що дана програма має середню  ефективність .</t>
  </si>
  <si>
    <t>Е= 98,7+82,4+15=</t>
  </si>
  <si>
    <r>
      <t>І</t>
    </r>
    <r>
      <rPr>
        <vertAlign val="subscript"/>
        <sz val="11"/>
        <rFont val="Times New Roman"/>
        <family val="1"/>
        <charset val="204"/>
      </rPr>
      <t>(еф)</t>
    </r>
    <r>
      <rPr>
        <sz val="11"/>
        <rFont val="Times New Roman"/>
        <family val="1"/>
        <charset val="204"/>
      </rPr>
      <t>=(1,2373+0,7368)/2*100</t>
    </r>
  </si>
  <si>
    <r>
      <t>І</t>
    </r>
    <r>
      <rPr>
        <vertAlign val="subscript"/>
        <sz val="11"/>
        <rFont val="Times New Roman"/>
        <family val="1"/>
        <charset val="204"/>
      </rPr>
      <t>(еф)</t>
    </r>
    <r>
      <rPr>
        <sz val="11"/>
        <rFont val="Times New Roman"/>
        <family val="1"/>
        <charset val="204"/>
      </rPr>
      <t xml:space="preserve">=(1,0506+1,0)/2*100 </t>
    </r>
  </si>
  <si>
    <r>
      <t>І(</t>
    </r>
    <r>
      <rPr>
        <vertAlign val="subscript"/>
        <sz val="11"/>
        <rFont val="Times New Roman"/>
        <family val="1"/>
        <charset val="204"/>
      </rPr>
      <t>як)</t>
    </r>
    <r>
      <rPr>
        <sz val="11"/>
        <rFont val="Times New Roman"/>
        <family val="1"/>
        <charset val="204"/>
      </rPr>
      <t xml:space="preserve">=(1,0+0,6481)/2*100 </t>
    </r>
  </si>
  <si>
    <r>
      <t>І</t>
    </r>
    <r>
      <rPr>
        <vertAlign val="subscript"/>
        <sz val="11"/>
        <rFont val="Times New Roman"/>
        <family val="1"/>
        <charset val="204"/>
      </rPr>
      <t>і</t>
    </r>
    <r>
      <rPr>
        <sz val="11"/>
        <rFont val="Times New Roman"/>
        <family val="1"/>
        <charset val="204"/>
      </rPr>
      <t>=98,7/102,5</t>
    </r>
  </si>
  <si>
    <t>(найменування відповідального виконавця)</t>
  </si>
</sst>
</file>

<file path=xl/styles.xml><?xml version="1.0" encoding="utf-8"?>
<styleSheet xmlns="http://schemas.openxmlformats.org/spreadsheetml/2006/main">
  <numFmts count="2">
    <numFmt numFmtId="164" formatCode="0.0000"/>
    <numFmt numFmtId="165" formatCode="0.0"/>
  </numFmts>
  <fonts count="14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name val="Times New Roman"/>
      <family val="1"/>
      <charset val="204"/>
    </font>
    <font>
      <vertAlign val="subscript"/>
      <sz val="11"/>
      <name val="Times New Roman"/>
      <family val="1"/>
      <charset val="204"/>
    </font>
    <font>
      <sz val="10"/>
      <color indexed="8"/>
      <name val="Calibri"/>
      <family val="2"/>
    </font>
    <font>
      <vertAlign val="superscript"/>
      <sz val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Calibri"/>
      <family val="2"/>
    </font>
    <font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/>
    <xf numFmtId="0" fontId="3" fillId="0" borderId="0" xfId="0" applyFont="1" applyAlignment="1"/>
    <xf numFmtId="0" fontId="4" fillId="0" borderId="0" xfId="0" applyFont="1" applyAlignment="1">
      <alignment horizontal="justify"/>
    </xf>
    <xf numFmtId="0" fontId="4" fillId="0" borderId="0" xfId="0" applyFont="1"/>
    <xf numFmtId="0" fontId="5" fillId="0" borderId="0" xfId="0" applyFont="1" applyAlignment="1">
      <alignment wrapText="1"/>
    </xf>
    <xf numFmtId="0" fontId="5" fillId="0" borderId="0" xfId="0" applyFont="1" applyAlignment="1"/>
    <xf numFmtId="0" fontId="1" fillId="0" borderId="0" xfId="0" applyFont="1" applyBorder="1" applyAlignment="1">
      <alignment wrapText="1"/>
    </xf>
    <xf numFmtId="0" fontId="3" fillId="0" borderId="0" xfId="0" applyFont="1"/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wrapText="1"/>
    </xf>
    <xf numFmtId="0" fontId="1" fillId="0" borderId="0" xfId="0" applyFont="1" applyBorder="1" applyAlignment="1">
      <alignment horizontal="left" wrapText="1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2" xfId="0" applyFont="1" applyBorder="1"/>
    <xf numFmtId="1" fontId="3" fillId="0" borderId="0" xfId="0" applyNumberFormat="1" applyFont="1" applyAlignment="1">
      <alignment horizontal="left"/>
    </xf>
    <xf numFmtId="165" fontId="3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/>
    </xf>
    <xf numFmtId="49" fontId="4" fillId="0" borderId="0" xfId="0" applyNumberFormat="1" applyFont="1"/>
    <xf numFmtId="0" fontId="4" fillId="0" borderId="0" xfId="0" applyFont="1" applyAlignment="1">
      <alignment horizontal="left"/>
    </xf>
    <xf numFmtId="0" fontId="1" fillId="0" borderId="0" xfId="0" applyFont="1" applyBorder="1"/>
    <xf numFmtId="0" fontId="4" fillId="0" borderId="0" xfId="0" applyFont="1" applyBorder="1"/>
    <xf numFmtId="0" fontId="7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6" fillId="0" borderId="0" xfId="0" applyFont="1" applyBorder="1" applyAlignment="1">
      <alignment wrapText="1"/>
    </xf>
    <xf numFmtId="0" fontId="10" fillId="0" borderId="0" xfId="0" applyFont="1"/>
    <xf numFmtId="0" fontId="7" fillId="0" borderId="0" xfId="0" applyFont="1"/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12" fillId="0" borderId="0" xfId="0" applyFont="1" applyBorder="1" applyAlignment="1">
      <alignment vertical="top" wrapText="1"/>
    </xf>
    <xf numFmtId="0" fontId="9" fillId="0" borderId="3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/>
    </xf>
    <xf numFmtId="49" fontId="3" fillId="0" borderId="2" xfId="0" applyNumberFormat="1" applyFont="1" applyBorder="1" applyAlignment="1">
      <alignment horizontal="center" wrapText="1"/>
    </xf>
    <xf numFmtId="0" fontId="3" fillId="0" borderId="1" xfId="0" applyFont="1" applyBorder="1" applyAlignment="1">
      <alignment vertical="top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5" fontId="13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1" fillId="0" borderId="6" xfId="0" applyFont="1" applyBorder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1" fillId="0" borderId="1" xfId="0" applyFont="1" applyBorder="1" applyAlignment="1">
      <alignment horizontal="justify" vertical="center" wrapText="1"/>
    </xf>
    <xf numFmtId="0" fontId="0" fillId="0" borderId="1" xfId="0" applyFont="1" applyBorder="1" applyAlignment="1">
      <alignment horizontal="justify" vertical="center" wrapText="1"/>
    </xf>
    <xf numFmtId="0" fontId="4" fillId="0" borderId="0" xfId="0" applyFont="1" applyAlignment="1">
      <alignment horizontal="left" wrapText="1"/>
    </xf>
    <xf numFmtId="0" fontId="4" fillId="0" borderId="2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left" wrapText="1"/>
    </xf>
    <xf numFmtId="0" fontId="3" fillId="2" borderId="0" xfId="0" applyFont="1" applyFill="1" applyAlignment="1">
      <alignment horizontal="left" wrapText="1"/>
    </xf>
    <xf numFmtId="0" fontId="3" fillId="0" borderId="0" xfId="0" applyFont="1" applyAlignment="1">
      <alignment horizontal="left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3"/>
  <sheetViews>
    <sheetView workbookViewId="0">
      <selection activeCell="C10" sqref="C10:F10"/>
    </sheetView>
  </sheetViews>
  <sheetFormatPr defaultRowHeight="12.75"/>
  <cols>
    <col min="1" max="1" width="4.85546875" style="1" customWidth="1"/>
    <col min="2" max="2" width="9.85546875" style="1" customWidth="1"/>
    <col min="3" max="3" width="35.140625" style="1" customWidth="1"/>
    <col min="4" max="4" width="12.7109375" style="1" customWidth="1"/>
    <col min="5" max="5" width="13.28515625" style="1" customWidth="1"/>
    <col min="6" max="6" width="12.85546875" style="1" customWidth="1"/>
    <col min="7" max="16384" width="9.140625" style="1"/>
  </cols>
  <sheetData>
    <row r="1" spans="1:11">
      <c r="F1" s="1" t="s">
        <v>27</v>
      </c>
    </row>
    <row r="2" spans="1:11" ht="15.75">
      <c r="B2" s="53" t="s">
        <v>28</v>
      </c>
      <c r="C2" s="53"/>
      <c r="D2" s="53"/>
      <c r="E2" s="53"/>
      <c r="F2" s="53"/>
    </row>
    <row r="3" spans="1:11" ht="15.75">
      <c r="B3" s="53" t="s">
        <v>55</v>
      </c>
      <c r="C3" s="53"/>
      <c r="D3" s="53"/>
      <c r="E3" s="53"/>
      <c r="F3" s="53"/>
    </row>
    <row r="4" spans="1:11" ht="15.75">
      <c r="B4" s="22"/>
    </row>
    <row r="5" spans="1:11" ht="15.75">
      <c r="A5" s="4" t="s">
        <v>29</v>
      </c>
      <c r="B5" s="41" t="s">
        <v>30</v>
      </c>
      <c r="C5" s="47" t="s">
        <v>31</v>
      </c>
      <c r="D5" s="47"/>
      <c r="E5" s="47"/>
      <c r="F5" s="47"/>
      <c r="G5" s="23"/>
      <c r="H5" s="23"/>
    </row>
    <row r="6" spans="1:11" s="23" customFormat="1" ht="15.75">
      <c r="A6" s="24"/>
      <c r="B6" s="25" t="s">
        <v>32</v>
      </c>
      <c r="C6" s="48" t="s">
        <v>33</v>
      </c>
      <c r="D6" s="48"/>
      <c r="E6" s="48"/>
      <c r="F6" s="48"/>
      <c r="I6" s="1"/>
      <c r="J6" s="1"/>
      <c r="K6" s="1"/>
    </row>
    <row r="7" spans="1:11" ht="15.75">
      <c r="A7" s="4"/>
      <c r="C7" s="26"/>
      <c r="G7" s="23"/>
      <c r="H7" s="23"/>
    </row>
    <row r="8" spans="1:11" ht="15.75">
      <c r="A8" s="4"/>
      <c r="C8" s="26"/>
      <c r="G8" s="23"/>
      <c r="H8" s="23"/>
    </row>
    <row r="9" spans="1:11" ht="15.75">
      <c r="A9" s="4" t="s">
        <v>34</v>
      </c>
      <c r="B9" s="42" t="s">
        <v>54</v>
      </c>
      <c r="C9" s="47" t="s">
        <v>31</v>
      </c>
      <c r="D9" s="47"/>
      <c r="E9" s="47"/>
      <c r="F9" s="47"/>
      <c r="G9" s="23"/>
      <c r="H9" s="23"/>
    </row>
    <row r="10" spans="1:11" ht="15.75">
      <c r="A10" s="4"/>
      <c r="B10" s="25" t="s">
        <v>32</v>
      </c>
      <c r="C10" s="48" t="s">
        <v>65</v>
      </c>
      <c r="D10" s="48"/>
      <c r="E10" s="48"/>
      <c r="F10" s="48"/>
      <c r="G10" s="23"/>
      <c r="H10" s="23"/>
    </row>
    <row r="11" spans="1:11" ht="15.75">
      <c r="A11" s="4"/>
      <c r="C11" s="26"/>
      <c r="G11" s="23"/>
      <c r="H11" s="23"/>
    </row>
    <row r="12" spans="1:11" ht="24" customHeight="1">
      <c r="A12" s="4" t="s">
        <v>35</v>
      </c>
      <c r="B12" s="41" t="s">
        <v>20</v>
      </c>
      <c r="C12" s="47" t="s">
        <v>21</v>
      </c>
      <c r="D12" s="47"/>
      <c r="E12" s="47"/>
      <c r="F12" s="47"/>
      <c r="G12" s="32"/>
      <c r="H12" s="32"/>
      <c r="I12" s="27"/>
      <c r="J12" s="27"/>
      <c r="K12" s="27"/>
    </row>
    <row r="13" spans="1:11" ht="15.75" customHeight="1">
      <c r="B13" s="25" t="s">
        <v>32</v>
      </c>
      <c r="C13" s="48" t="s">
        <v>36</v>
      </c>
      <c r="D13" s="48"/>
      <c r="E13" s="48"/>
      <c r="F13" s="48"/>
      <c r="G13" s="23"/>
      <c r="H13" s="23"/>
    </row>
    <row r="14" spans="1:11">
      <c r="G14" s="23"/>
      <c r="H14" s="23"/>
    </row>
    <row r="15" spans="1:11" ht="15.75">
      <c r="B15" s="4" t="s">
        <v>37</v>
      </c>
      <c r="G15" s="23"/>
      <c r="H15" s="23"/>
    </row>
    <row r="16" spans="1:11" ht="15.75">
      <c r="B16" s="4"/>
      <c r="G16" s="23"/>
      <c r="H16" s="23"/>
    </row>
    <row r="17" spans="2:13" ht="15">
      <c r="B17" s="50" t="s">
        <v>38</v>
      </c>
      <c r="C17" s="51" t="s">
        <v>53</v>
      </c>
      <c r="D17" s="50" t="s">
        <v>39</v>
      </c>
      <c r="E17" s="50"/>
      <c r="F17" s="50"/>
    </row>
    <row r="18" spans="2:13" ht="30">
      <c r="B18" s="50"/>
      <c r="C18" s="52"/>
      <c r="D18" s="31" t="s">
        <v>40</v>
      </c>
      <c r="E18" s="31" t="s">
        <v>41</v>
      </c>
      <c r="F18" s="31" t="s">
        <v>42</v>
      </c>
      <c r="G18" s="23"/>
      <c r="H18" s="23"/>
    </row>
    <row r="19" spans="2:13" ht="15">
      <c r="B19" s="12">
        <v>1</v>
      </c>
      <c r="C19" s="12">
        <v>2</v>
      </c>
      <c r="D19" s="12">
        <v>3</v>
      </c>
      <c r="E19" s="12">
        <v>4</v>
      </c>
      <c r="F19" s="12">
        <v>5</v>
      </c>
      <c r="G19" s="23"/>
      <c r="H19" s="23"/>
    </row>
    <row r="20" spans="2:13" ht="90">
      <c r="B20" s="43">
        <v>1</v>
      </c>
      <c r="C20" s="38" t="s">
        <v>22</v>
      </c>
      <c r="D20" s="39"/>
      <c r="E20" s="46">
        <f ca="1">'3105'!B28</f>
        <v>196.11351362830501</v>
      </c>
      <c r="F20" s="39"/>
      <c r="G20" s="33"/>
      <c r="H20" s="34"/>
    </row>
    <row r="21" spans="2:13" ht="15">
      <c r="B21" s="43"/>
      <c r="C21" s="37" t="s">
        <v>43</v>
      </c>
      <c r="D21" s="40"/>
      <c r="E21" s="40">
        <f>E20</f>
        <v>196.11351362830501</v>
      </c>
      <c r="F21" s="31"/>
      <c r="G21" s="23"/>
      <c r="H21" s="23"/>
      <c r="M21" s="23"/>
    </row>
    <row r="22" spans="2:13" s="29" customFormat="1" ht="11.25">
      <c r="B22" s="28" t="s">
        <v>44</v>
      </c>
    </row>
    <row r="23" spans="2:13" ht="15.75">
      <c r="B23" s="4"/>
    </row>
    <row r="24" spans="2:13" ht="15.75">
      <c r="B24" s="4" t="s">
        <v>45</v>
      </c>
    </row>
    <row r="25" spans="2:13" ht="15.75">
      <c r="B25" s="4"/>
    </row>
    <row r="26" spans="2:13" ht="49.5" customHeight="1">
      <c r="B26" s="11" t="s">
        <v>38</v>
      </c>
      <c r="C26" s="31" t="s">
        <v>46</v>
      </c>
      <c r="D26" s="49" t="s">
        <v>47</v>
      </c>
      <c r="E26" s="49"/>
      <c r="F26" s="49"/>
    </row>
    <row r="27" spans="2:13" ht="15">
      <c r="B27" s="12">
        <v>1</v>
      </c>
      <c r="C27" s="12">
        <v>2</v>
      </c>
      <c r="D27" s="50">
        <v>3</v>
      </c>
      <c r="E27" s="50"/>
      <c r="F27" s="50"/>
    </row>
    <row r="28" spans="2:13" ht="15">
      <c r="B28" s="43"/>
      <c r="C28" s="11"/>
      <c r="D28" s="54"/>
      <c r="E28" s="55"/>
      <c r="F28" s="55"/>
    </row>
    <row r="29" spans="2:13">
      <c r="B29" s="28" t="s">
        <v>48</v>
      </c>
      <c r="C29" s="29"/>
    </row>
    <row r="32" spans="2:13" ht="15.75">
      <c r="B32" s="56" t="s">
        <v>49</v>
      </c>
      <c r="C32" s="56"/>
      <c r="D32" s="57" t="s">
        <v>57</v>
      </c>
      <c r="E32" s="57"/>
      <c r="F32" s="57"/>
    </row>
    <row r="33" spans="2:6" ht="15">
      <c r="B33" s="8"/>
      <c r="C33" s="8"/>
      <c r="D33" s="8" t="s">
        <v>50</v>
      </c>
      <c r="E33" s="30" t="s">
        <v>51</v>
      </c>
      <c r="F33" s="2"/>
    </row>
  </sheetData>
  <mergeCells count="16">
    <mergeCell ref="B32:C32"/>
    <mergeCell ref="D32:F32"/>
    <mergeCell ref="B2:F2"/>
    <mergeCell ref="B3:F3"/>
    <mergeCell ref="C5:F5"/>
    <mergeCell ref="C9:F9"/>
    <mergeCell ref="D27:F27"/>
    <mergeCell ref="D28:F28"/>
    <mergeCell ref="C12:F12"/>
    <mergeCell ref="C6:F6"/>
    <mergeCell ref="C10:F10"/>
    <mergeCell ref="C13:F13"/>
    <mergeCell ref="D26:F26"/>
    <mergeCell ref="B17:B18"/>
    <mergeCell ref="C17:C18"/>
    <mergeCell ref="D17:F17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9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R31"/>
  <sheetViews>
    <sheetView tabSelected="1" zoomScaleNormal="100" zoomScaleSheetLayoutView="100" workbookViewId="0">
      <selection activeCell="K21" sqref="K21"/>
    </sheetView>
  </sheetViews>
  <sheetFormatPr defaultRowHeight="12.75"/>
  <cols>
    <col min="1" max="1" width="20" style="1" customWidth="1"/>
    <col min="2" max="2" width="9.7109375" style="1" customWidth="1"/>
    <col min="3" max="3" width="9.85546875" style="1" customWidth="1"/>
    <col min="4" max="4" width="11.28515625" style="1" customWidth="1"/>
    <col min="5" max="5" width="9.5703125" style="1" customWidth="1"/>
    <col min="6" max="7" width="12.28515625" style="1" customWidth="1"/>
    <col min="8" max="16384" width="9.140625" style="1"/>
  </cols>
  <sheetData>
    <row r="2" spans="1:18" ht="30.75" customHeight="1">
      <c r="A2" s="58" t="s">
        <v>17</v>
      </c>
      <c r="B2" s="58"/>
      <c r="C2" s="58"/>
      <c r="D2" s="58"/>
      <c r="E2" s="58"/>
      <c r="F2" s="58"/>
      <c r="G2" s="58"/>
      <c r="H2" s="2"/>
      <c r="I2" s="2"/>
      <c r="J2" s="2"/>
      <c r="K2" s="2"/>
      <c r="L2" s="2"/>
      <c r="M2" s="2"/>
      <c r="N2" s="2"/>
    </row>
    <row r="3" spans="1:18" ht="15.75">
      <c r="A3" s="3"/>
      <c r="B3" s="4"/>
      <c r="C3" s="4"/>
      <c r="D3" s="4"/>
      <c r="E3" s="4"/>
      <c r="F3" s="4"/>
      <c r="G3" s="21" t="s">
        <v>20</v>
      </c>
    </row>
    <row r="4" spans="1:18" ht="36.75" customHeight="1">
      <c r="A4" s="5" t="s">
        <v>0</v>
      </c>
      <c r="B4" s="59" t="s">
        <v>21</v>
      </c>
      <c r="C4" s="60"/>
      <c r="D4" s="60"/>
      <c r="E4" s="60"/>
      <c r="F4" s="60"/>
      <c r="G4" s="60"/>
      <c r="H4" s="35"/>
      <c r="I4" s="35"/>
      <c r="J4" s="35"/>
      <c r="K4" s="35"/>
    </row>
    <row r="5" spans="1:18" ht="46.5" customHeight="1">
      <c r="A5" s="6" t="s">
        <v>1</v>
      </c>
      <c r="B5" s="61" t="s">
        <v>22</v>
      </c>
      <c r="C5" s="62"/>
      <c r="D5" s="62"/>
      <c r="E5" s="62"/>
      <c r="F5" s="62"/>
      <c r="G5" s="62"/>
      <c r="H5" s="7"/>
      <c r="I5" s="23"/>
      <c r="J5" s="23"/>
      <c r="K5" s="23"/>
    </row>
    <row r="6" spans="1:18" ht="15.75">
      <c r="A6" s="57" t="s">
        <v>2</v>
      </c>
      <c r="B6" s="57"/>
      <c r="C6" s="57"/>
      <c r="D6" s="57"/>
      <c r="E6" s="57"/>
      <c r="F6" s="57"/>
      <c r="G6" s="57"/>
    </row>
    <row r="7" spans="1:18" ht="31.5" customHeight="1">
      <c r="A7" s="51" t="s">
        <v>3</v>
      </c>
      <c r="B7" s="66" t="s">
        <v>18</v>
      </c>
      <c r="C7" s="66"/>
      <c r="D7" s="66"/>
      <c r="E7" s="66" t="s">
        <v>19</v>
      </c>
      <c r="F7" s="66"/>
      <c r="G7" s="66"/>
      <c r="L7" s="23"/>
      <c r="M7" s="63"/>
      <c r="N7" s="63"/>
      <c r="O7" s="63"/>
      <c r="P7" s="63"/>
      <c r="Q7" s="63"/>
      <c r="R7" s="63"/>
    </row>
    <row r="8" spans="1:18" ht="22.5">
      <c r="A8" s="52"/>
      <c r="B8" s="9" t="s">
        <v>4</v>
      </c>
      <c r="C8" s="9" t="s">
        <v>5</v>
      </c>
      <c r="D8" s="9" t="s">
        <v>6</v>
      </c>
      <c r="E8" s="9" t="s">
        <v>4</v>
      </c>
      <c r="F8" s="9" t="s">
        <v>5</v>
      </c>
      <c r="G8" s="9" t="s">
        <v>6</v>
      </c>
    </row>
    <row r="9" spans="1:18" ht="28.5">
      <c r="A9" s="10" t="s">
        <v>7</v>
      </c>
      <c r="B9" s="11" t="s">
        <v>8</v>
      </c>
      <c r="C9" s="11" t="s">
        <v>8</v>
      </c>
      <c r="D9" s="11" t="s">
        <v>8</v>
      </c>
      <c r="E9" s="11" t="s">
        <v>8</v>
      </c>
      <c r="F9" s="11" t="s">
        <v>8</v>
      </c>
      <c r="G9" s="11" t="s">
        <v>8</v>
      </c>
    </row>
    <row r="10" spans="1:18" ht="63" customHeight="1">
      <c r="A10" s="37" t="s">
        <v>23</v>
      </c>
      <c r="B10" s="31">
        <v>30003</v>
      </c>
      <c r="C10" s="31">
        <v>28557</v>
      </c>
      <c r="D10" s="36">
        <f>B10/C10</f>
        <v>1.0506355709633366</v>
      </c>
      <c r="E10" s="31">
        <v>41340</v>
      </c>
      <c r="F10" s="31">
        <v>33412</v>
      </c>
      <c r="G10" s="36">
        <f>E10/F10</f>
        <v>1.2372800191547946</v>
      </c>
      <c r="L10" s="13"/>
      <c r="M10" s="13"/>
      <c r="N10" s="13"/>
      <c r="O10" s="13"/>
      <c r="P10" s="13"/>
      <c r="Q10" s="13"/>
    </row>
    <row r="11" spans="1:18" ht="90" customHeight="1">
      <c r="A11" s="37" t="s">
        <v>24</v>
      </c>
      <c r="B11" s="31">
        <v>19</v>
      </c>
      <c r="C11" s="31">
        <v>19</v>
      </c>
      <c r="D11" s="36">
        <v>1</v>
      </c>
      <c r="E11" s="31">
        <v>19</v>
      </c>
      <c r="F11" s="31">
        <v>14</v>
      </c>
      <c r="G11" s="44">
        <f>F11/E11</f>
        <v>0.73684210526315785</v>
      </c>
      <c r="L11" s="13"/>
      <c r="M11" s="13"/>
      <c r="N11" s="13"/>
      <c r="O11" s="13"/>
      <c r="P11" s="13"/>
      <c r="Q11" s="13"/>
    </row>
    <row r="12" spans="1:18" ht="15">
      <c r="A12" s="10" t="s">
        <v>9</v>
      </c>
      <c r="B12" s="31" t="s">
        <v>8</v>
      </c>
      <c r="C12" s="31" t="s">
        <v>8</v>
      </c>
      <c r="D12" s="31" t="s">
        <v>8</v>
      </c>
      <c r="E12" s="31" t="s">
        <v>8</v>
      </c>
      <c r="F12" s="31" t="s">
        <v>8</v>
      </c>
      <c r="G12" s="45" t="s">
        <v>8</v>
      </c>
    </row>
    <row r="13" spans="1:18" ht="78.75" customHeight="1">
      <c r="A13" s="37" t="s">
        <v>25</v>
      </c>
      <c r="B13" s="31">
        <v>100</v>
      </c>
      <c r="C13" s="31">
        <v>100</v>
      </c>
      <c r="D13" s="36">
        <v>1</v>
      </c>
      <c r="E13" s="31">
        <v>100</v>
      </c>
      <c r="F13" s="31">
        <v>100</v>
      </c>
      <c r="G13" s="44">
        <v>1</v>
      </c>
    </row>
    <row r="14" spans="1:18" ht="105.75" customHeight="1">
      <c r="A14" s="37" t="s">
        <v>26</v>
      </c>
      <c r="B14" s="31">
        <v>49</v>
      </c>
      <c r="C14" s="31">
        <v>49</v>
      </c>
      <c r="D14" s="36">
        <v>1</v>
      </c>
      <c r="E14" s="31">
        <v>54</v>
      </c>
      <c r="F14" s="31">
        <v>35</v>
      </c>
      <c r="G14" s="44">
        <f>F14/E14</f>
        <v>0.64814814814814814</v>
      </c>
    </row>
    <row r="15" spans="1:18" ht="15">
      <c r="A15" s="8"/>
      <c r="B15" s="8"/>
      <c r="C15" s="8"/>
      <c r="D15" s="8"/>
      <c r="E15" s="8"/>
      <c r="F15" s="8"/>
      <c r="G15" s="8"/>
    </row>
    <row r="16" spans="1:18" ht="15">
      <c r="A16" s="14" t="s">
        <v>10</v>
      </c>
      <c r="B16" s="15"/>
      <c r="C16" s="15"/>
      <c r="D16" s="15"/>
      <c r="E16" s="15"/>
      <c r="F16" s="15"/>
      <c r="G16" s="15"/>
    </row>
    <row r="17" spans="1:7" ht="15">
      <c r="A17" s="16" t="s">
        <v>11</v>
      </c>
      <c r="B17" s="17"/>
      <c r="C17" s="17"/>
      <c r="D17" s="17"/>
      <c r="E17" s="17"/>
      <c r="F17" s="8"/>
      <c r="G17" s="8"/>
    </row>
    <row r="18" spans="1:7" ht="16.5">
      <c r="A18" s="15" t="s">
        <v>61</v>
      </c>
      <c r="B18" s="18"/>
      <c r="C18" s="19">
        <f>(G10+G11)/2*100</f>
        <v>98.70610622089761</v>
      </c>
      <c r="D18" s="18"/>
      <c r="E18" s="8"/>
      <c r="F18" s="8"/>
      <c r="G18" s="8"/>
    </row>
    <row r="19" spans="1:7" ht="15">
      <c r="A19" s="16" t="s">
        <v>12</v>
      </c>
      <c r="B19" s="17"/>
      <c r="C19" s="17"/>
      <c r="D19" s="17"/>
      <c r="E19" s="17"/>
      <c r="F19" s="8"/>
      <c r="G19" s="8"/>
    </row>
    <row r="20" spans="1:7" ht="16.5">
      <c r="A20" s="15" t="s">
        <v>62</v>
      </c>
      <c r="B20" s="18"/>
      <c r="C20" s="19">
        <f>(D10+D11)/2*100</f>
        <v>102.53177854816684</v>
      </c>
      <c r="D20" s="18"/>
      <c r="E20" s="8"/>
      <c r="F20" s="8"/>
      <c r="G20" s="8"/>
    </row>
    <row r="21" spans="1:7" ht="15">
      <c r="A21" s="16" t="s">
        <v>13</v>
      </c>
      <c r="B21" s="17"/>
      <c r="C21" s="17"/>
      <c r="D21" s="17"/>
      <c r="E21" s="8"/>
      <c r="F21" s="8"/>
      <c r="G21" s="8"/>
    </row>
    <row r="22" spans="1:7" ht="16.5">
      <c r="A22" s="15" t="s">
        <v>63</v>
      </c>
      <c r="B22" s="15"/>
      <c r="C22" s="20">
        <f>(G13+G14)/2*100</f>
        <v>82.407407407407405</v>
      </c>
      <c r="D22" s="8"/>
      <c r="E22" s="8"/>
      <c r="F22" s="8"/>
      <c r="G22" s="8"/>
    </row>
    <row r="23" spans="1:7" ht="15">
      <c r="A23" s="16" t="s">
        <v>14</v>
      </c>
      <c r="B23" s="17"/>
      <c r="C23" s="17"/>
      <c r="D23" s="17"/>
      <c r="E23" s="17"/>
      <c r="F23" s="17"/>
      <c r="G23" s="8"/>
    </row>
    <row r="24" spans="1:7" ht="16.5">
      <c r="A24" s="15" t="s">
        <v>64</v>
      </c>
      <c r="B24" s="20">
        <f>C18/C20</f>
        <v>0.9626879355704141</v>
      </c>
      <c r="C24" s="8"/>
      <c r="D24" s="8"/>
      <c r="E24" s="8"/>
      <c r="F24" s="8"/>
      <c r="G24" s="8"/>
    </row>
    <row r="25" spans="1:7" ht="46.5" customHeight="1">
      <c r="A25" s="64" t="s">
        <v>58</v>
      </c>
      <c r="B25" s="64"/>
      <c r="C25" s="64"/>
      <c r="D25" s="64"/>
      <c r="E25" s="64"/>
      <c r="F25" s="64"/>
      <c r="G25" s="64"/>
    </row>
    <row r="26" spans="1:7" ht="15">
      <c r="A26" s="14" t="s">
        <v>15</v>
      </c>
      <c r="B26" s="8"/>
      <c r="C26" s="8"/>
      <c r="D26" s="8"/>
      <c r="E26" s="8"/>
      <c r="F26" s="8"/>
      <c r="G26" s="8"/>
    </row>
    <row r="27" spans="1:7" ht="30.75" customHeight="1">
      <c r="A27" s="65" t="s">
        <v>16</v>
      </c>
      <c r="B27" s="65"/>
      <c r="C27" s="65"/>
      <c r="D27" s="65"/>
      <c r="E27" s="65"/>
      <c r="F27" s="65"/>
      <c r="G27" s="65"/>
    </row>
    <row r="28" spans="1:7" ht="15">
      <c r="A28" s="15" t="s">
        <v>60</v>
      </c>
      <c r="B28" s="19">
        <f>C18+C22+15</f>
        <v>196.11351362830501</v>
      </c>
      <c r="C28" s="8"/>
      <c r="D28" s="8"/>
      <c r="E28" s="8"/>
      <c r="F28" s="8"/>
      <c r="G28" s="8"/>
    </row>
    <row r="29" spans="1:7" ht="31.5" customHeight="1">
      <c r="A29" s="65" t="s">
        <v>59</v>
      </c>
      <c r="B29" s="65"/>
      <c r="C29" s="65"/>
      <c r="D29" s="65"/>
      <c r="E29" s="65"/>
      <c r="F29" s="65"/>
      <c r="G29" s="65"/>
    </row>
    <row r="30" spans="1:7" ht="15">
      <c r="A30" s="8"/>
      <c r="B30" s="8"/>
      <c r="C30" s="8"/>
      <c r="D30" s="8"/>
      <c r="E30" s="8"/>
      <c r="F30" s="8"/>
      <c r="G30" s="8"/>
    </row>
    <row r="31" spans="1:7" ht="15">
      <c r="A31" s="8" t="s">
        <v>52</v>
      </c>
      <c r="B31" s="8" t="s">
        <v>56</v>
      </c>
      <c r="C31" s="8"/>
      <c r="D31" s="8"/>
      <c r="E31" s="8"/>
      <c r="F31" s="8"/>
      <c r="G31" s="8"/>
    </row>
  </sheetData>
  <mergeCells count="11">
    <mergeCell ref="A27:G27"/>
    <mergeCell ref="A29:G29"/>
    <mergeCell ref="A7:A8"/>
    <mergeCell ref="B7:D7"/>
    <mergeCell ref="E7:G7"/>
    <mergeCell ref="A2:G2"/>
    <mergeCell ref="B4:G4"/>
    <mergeCell ref="B5:G5"/>
    <mergeCell ref="A6:G6"/>
    <mergeCell ref="M7:R7"/>
    <mergeCell ref="A25:G25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2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результат</vt:lpstr>
      <vt:lpstr>3105</vt:lpstr>
      <vt:lpstr>'3105'!Область_печати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2021-03-15T14:59:43Z</dcterms:modified>
</cp:coreProperties>
</file>