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<sst xmlns="http://schemas.openxmlformats.org/spreadsheetml/2006/main" count="100" uniqueCount="72">
  <si>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</si>
  <si>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</si>
  <si>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</si>
  <si>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</si>
  <si>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</si>
  <si>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</si>
  <si>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</si>
  <si>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</si>
  <si>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</si>
  <si>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</si>
  <si>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</si>
  <si>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</si>
  <si>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</si>
  <si>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</si>
  <si>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</si>
  <si>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</si>
  <si>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</si>
  <si>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</si>
  <si>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</si>
  <si>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</si>
  <si>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</si>
  <si>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</si>
  <si>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</si>
  <si>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</si>
  <si>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</si>
  <si>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</si>
  <si>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</si>
  <si>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</si>
  <si>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</si>
  <si>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</si>
  <si>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</si>
  <si>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</si>
  <si>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</si>
  <si>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</si>
  <si>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</si>
  <si>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</si>
  <si>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</si>
  <si>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</si>
  <si>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</si>
  <si>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</si>
  <si>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</si>
  <si>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</si>
  <si>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</si>
  <si>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</si>
  <si>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І.А.Ісакова</t>
  </si>
  <si>
    <t>Утримання та навчально-тренувальна робота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</si>
  <si>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</si>
  <si>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Середньомісячна заробітна плата працівника дитячо-юнацької спортивної школи</t>
  </si>
  <si>
    <t>Кількість учнів комунальних дитячо-юнацьких спортивних шкіл,видатки на утримання яких здійснюються з бюджету,що здобули призові місця у спортивних змаганнях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</si>
  <si>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І&gt;1, то за цим параметром для даної програми нараховується 25 балів.</t>
    </r>
  </si>
  <si>
    <t>0615031</t>
  </si>
  <si>
    <t>Управління освіти, молоді та спорту Дунаєвецької міської ради</t>
  </si>
  <si>
    <t>Середні витрати на утримання однієї комунальної дитячо-юнацької спортивної школи, видатки на утримання якої здійснюються з бюджету , в розрахунку на одного працівника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</si>
  <si>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в розрахунку на одного учня</t>
  </si>
  <si>
    <t>Середня вартість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</si>
  <si>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 у регіональних спортивних змаганнях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</si>
  <si>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</si>
  <si>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</si>
  <si>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</si>
  <si>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Кількість підготовлених у комунальних ДЮСШ , видатки на утримання яких здійснюються з бюджету, майстрів спорту,кандидатів у майстри спорту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</si>
  <si>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</si>
  <si>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(0,6616+2,0000+1,0370):3*100=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</si>
  <si>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(1,0499+1,0+1,0):3*100 =</t>
    </r>
  </si>
  <si>
    <t>Ігнатьєва Г.А.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</si>
  <si>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(1,0438+0,9580+1,0605+1,0549+1,0223):5*100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</si>
  <si>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=103,4/101,7=</t>
    </r>
  </si>
  <si>
    <t>Е= 103,7+123,3+25=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</si>
  <si>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</si>
  <si>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</si>
  <si>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станом на 01.01.2020 року</t>
  </si>
  <si>
    <t>Начальник управління</t>
  </si>
  <si>
    <t>Завдання бюджетної програми1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</si>
</sst>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21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53" t="s">
        <v>19</v>
      </c>
      <c r="C2" s="53"/>
      <c r="D2" s="53"/>
      <c r="E2" s="53"/>
      <c r="F2" s="53"/>
    </row>
    <row r="3" spans="2:6" ht="15.75">
      <c r="B3" s="53" t="s">
        <v>69</v>
      </c>
      <c r="C3" s="53"/>
      <c r="D3" s="53"/>
      <c r="E3" s="53"/>
      <c r="F3" s="53"/>
    </row>
    <row r="4" spans="1:8" ht="38.25" customHeight="1">
      <c r="A4" s="5" t="s">
        <v>35</v>
      </c>
      <c r="B4" s="20" t="s">
        <v>56</v>
      </c>
      <c r="C4" s="57" t="s">
        <v>51</v>
      </c>
      <c r="D4" s="57"/>
      <c r="E4" s="57"/>
      <c r="F4" s="57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0" t="s">
        <v>57</v>
      </c>
      <c r="C6" s="57" t="s">
        <v>51</v>
      </c>
      <c r="D6" s="57"/>
      <c r="E6" s="57"/>
      <c r="F6" s="57"/>
      <c r="G6" s="15"/>
      <c r="H6" s="15"/>
    </row>
    <row r="7" spans="1:8" ht="15.75">
      <c r="A7" s="5"/>
      <c r="B7" s="16" t="s">
        <v>1</v>
      </c>
      <c r="C7" s="6" t="s">
        <v>2</v>
      </c>
      <c r="G7" s="15"/>
      <c r="H7" s="15"/>
    </row>
    <row r="8" spans="1:11" ht="30" customHeight="1">
      <c r="A8" s="5" t="s">
        <v>4</v>
      </c>
      <c r="B8" s="20" t="s">
        <v>50</v>
      </c>
      <c r="C8" s="58" t="s">
        <v>45</v>
      </c>
      <c r="D8" s="58"/>
      <c r="E8" s="58"/>
      <c r="F8" s="58"/>
      <c r="G8" s="15"/>
      <c r="H8" s="15"/>
      <c r="I8" s="10"/>
      <c r="J8" s="10"/>
      <c r="K8" s="10"/>
    </row>
    <row r="9" spans="2:8" ht="12.75">
      <c r="B9" s="16" t="s">
        <v>1</v>
      </c>
      <c r="C9" s="6" t="s">
        <v>8</v>
      </c>
      <c r="G9" s="15"/>
      <c r="H9" s="15"/>
    </row>
    <row r="10" spans="7:8" ht="12.75">
      <c r="G10" s="15"/>
      <c r="H10" s="15"/>
    </row>
    <row r="11" spans="2:8" ht="15.75">
      <c r="B11" s="5" t="s">
        <v>20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54" t="s">
        <v>5</v>
      </c>
      <c r="C13" s="55" t="s">
        <v>71</v>
      </c>
      <c r="D13" s="54" t="s">
        <v>21</v>
      </c>
      <c r="E13" s="54"/>
      <c r="F13" s="54"/>
    </row>
    <row r="14" spans="2:6" ht="25.5">
      <c r="B14" s="54"/>
      <c r="C14" s="56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66" customHeight="1">
      <c r="B18" s="7"/>
      <c r="C18" s="19" t="s">
        <v>46</v>
      </c>
      <c r="D18" s="14">
        <f>'Аналіз '!B33</f>
        <v>251.6711940612943</v>
      </c>
      <c r="E18" s="13" t="s">
        <v>26</v>
      </c>
      <c r="F18" s="13" t="s">
        <v>26</v>
      </c>
    </row>
    <row r="19" spans="2:6" ht="29.25" customHeight="1">
      <c r="B19" s="7"/>
      <c r="C19" s="11" t="s">
        <v>27</v>
      </c>
      <c r="D19" s="14">
        <f>D18</f>
        <v>251.6711940612943</v>
      </c>
      <c r="E19" s="13" t="s">
        <v>26</v>
      </c>
      <c r="F19" s="13" t="s">
        <v>26</v>
      </c>
    </row>
    <row r="20" s="17" customFormat="1" ht="11.25">
      <c r="B20" s="9" t="s">
        <v>34</v>
      </c>
    </row>
    <row r="21" ht="15.75">
      <c r="B21" s="5"/>
    </row>
    <row r="22" ht="15.75">
      <c r="B22" s="5" t="s">
        <v>28</v>
      </c>
    </row>
    <row r="23" ht="15.75" hidden="1">
      <c r="B23" s="5"/>
    </row>
    <row r="24" spans="2:6" ht="49.5" customHeight="1">
      <c r="B24" s="8" t="s">
        <v>5</v>
      </c>
      <c r="C24" s="8" t="s">
        <v>32</v>
      </c>
      <c r="D24" s="48" t="s">
        <v>29</v>
      </c>
      <c r="E24" s="48"/>
      <c r="F24" s="48"/>
    </row>
    <row r="25" spans="2:6" ht="15.75">
      <c r="B25" s="2">
        <v>1</v>
      </c>
      <c r="C25" s="2">
        <v>2</v>
      </c>
      <c r="D25" s="49">
        <v>3</v>
      </c>
      <c r="E25" s="49"/>
      <c r="F25" s="49"/>
    </row>
    <row r="26" spans="2:6" ht="15.75">
      <c r="B26" s="7"/>
      <c r="C26" s="7"/>
      <c r="D26" s="52"/>
      <c r="E26" s="52"/>
      <c r="F26" s="52"/>
    </row>
    <row r="27" spans="2:6" ht="15.75">
      <c r="B27" s="7"/>
      <c r="C27" s="7"/>
      <c r="D27" s="52"/>
      <c r="E27" s="52"/>
      <c r="F27" s="52"/>
    </row>
    <row r="28" spans="2:3" ht="12.75">
      <c r="B28" s="9" t="s">
        <v>33</v>
      </c>
      <c r="C28" s="17"/>
    </row>
    <row r="31" spans="2:6" ht="35.25" customHeight="1">
      <c r="B31" s="50" t="s">
        <v>70</v>
      </c>
      <c r="C31" s="50"/>
      <c r="D31" s="51" t="s">
        <v>44</v>
      </c>
      <c r="E31" s="51"/>
      <c r="F31" s="51"/>
    </row>
    <row r="32" spans="2:6" ht="15">
      <c r="B32" s="1"/>
      <c r="C32" s="1"/>
      <c r="D32" s="1" t="s">
        <v>30</v>
      </c>
      <c r="E32" s="12" t="s">
        <v>31</v>
      </c>
      <c r="F32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8:F8"/>
    <mergeCell ref="C6:F6"/>
    <mergeCell ref="D24:F24"/>
    <mergeCell ref="D25:F25"/>
    <mergeCell ref="B31:C31"/>
    <mergeCell ref="D31:F31"/>
    <mergeCell ref="D26:F26"/>
    <mergeCell ref="D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57421875" style="24" customWidth="1"/>
    <col min="2" max="3" width="12.00390625" style="24" customWidth="1"/>
    <col min="4" max="4" width="13.57421875" style="24" customWidth="1"/>
    <col min="5" max="5" width="11.57421875" style="24" customWidth="1"/>
    <col min="6" max="7" width="12.28125" style="24" customWidth="1"/>
    <col min="8" max="16384" width="9.140625" style="24" customWidth="1"/>
  </cols>
  <sheetData>
    <row r="2" spans="1:14" ht="30.75" customHeight="1">
      <c r="A2" s="59" t="s">
        <v>67</v>
      </c>
      <c r="B2" s="59"/>
      <c r="C2" s="59"/>
      <c r="D2" s="59"/>
      <c r="E2" s="59"/>
      <c r="F2" s="59"/>
      <c r="G2" s="59"/>
      <c r="H2" s="27"/>
      <c r="I2" s="27"/>
      <c r="J2" s="27"/>
      <c r="K2" s="27"/>
      <c r="L2" s="27"/>
      <c r="M2" s="27"/>
      <c r="N2" s="27"/>
    </row>
    <row r="3" spans="1:7" ht="15.75">
      <c r="A3" s="28"/>
      <c r="B3" s="29"/>
      <c r="C3" s="29"/>
      <c r="D3" s="29"/>
      <c r="E3" s="29"/>
      <c r="F3" s="29"/>
      <c r="G3" s="29"/>
    </row>
    <row r="4" spans="1:8" ht="36.75" customHeight="1">
      <c r="A4" s="30" t="s">
        <v>37</v>
      </c>
      <c r="B4" s="60" t="s">
        <v>45</v>
      </c>
      <c r="C4" s="60"/>
      <c r="D4" s="60"/>
      <c r="E4" s="60"/>
      <c r="F4" s="60"/>
      <c r="G4" s="60"/>
      <c r="H4" s="31"/>
    </row>
    <row r="5" spans="1:8" ht="33.75" customHeight="1">
      <c r="A5" s="32" t="s">
        <v>18</v>
      </c>
      <c r="B5" s="61" t="s">
        <v>46</v>
      </c>
      <c r="C5" s="61"/>
      <c r="D5" s="61"/>
      <c r="E5" s="61"/>
      <c r="F5" s="61"/>
      <c r="G5" s="61"/>
      <c r="H5" s="33"/>
    </row>
    <row r="6" spans="1:7" ht="18.75">
      <c r="A6" s="34"/>
      <c r="B6" s="25"/>
      <c r="C6" s="25"/>
      <c r="D6" s="25"/>
      <c r="E6" s="25"/>
      <c r="F6" s="25"/>
      <c r="G6" s="25"/>
    </row>
    <row r="7" spans="1:7" ht="15.75">
      <c r="A7" s="62" t="s">
        <v>9</v>
      </c>
      <c r="B7" s="62"/>
      <c r="C7" s="62"/>
      <c r="D7" s="62"/>
      <c r="E7" s="62"/>
      <c r="F7" s="62"/>
      <c r="G7" s="62"/>
    </row>
    <row r="8" spans="1:18" ht="31.5" customHeight="1">
      <c r="A8" s="63" t="s">
        <v>6</v>
      </c>
      <c r="B8" s="65" t="s">
        <v>42</v>
      </c>
      <c r="C8" s="65"/>
      <c r="D8" s="65"/>
      <c r="E8" s="65" t="s">
        <v>43</v>
      </c>
      <c r="F8" s="65"/>
      <c r="G8" s="65"/>
      <c r="M8" s="67"/>
      <c r="N8" s="67"/>
      <c r="O8" s="67"/>
      <c r="P8" s="67"/>
      <c r="Q8" s="67"/>
      <c r="R8" s="67"/>
    </row>
    <row r="9" spans="1:7" ht="22.5">
      <c r="A9" s="64"/>
      <c r="B9" s="35" t="s">
        <v>0</v>
      </c>
      <c r="C9" s="35" t="s">
        <v>10</v>
      </c>
      <c r="D9" s="35" t="s">
        <v>11</v>
      </c>
      <c r="E9" s="35" t="s">
        <v>0</v>
      </c>
      <c r="F9" s="35" t="s">
        <v>10</v>
      </c>
      <c r="G9" s="35" t="s">
        <v>11</v>
      </c>
    </row>
    <row r="10" spans="1:7" ht="15">
      <c r="A10" s="36" t="s">
        <v>12</v>
      </c>
      <c r="B10" s="37" t="s">
        <v>13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</row>
    <row r="11" spans="1:7" ht="64.5">
      <c r="A11" s="21" t="s">
        <v>52</v>
      </c>
      <c r="B11" s="22"/>
      <c r="C11" s="22"/>
      <c r="D11" s="23"/>
      <c r="E11" s="22">
        <v>125705</v>
      </c>
      <c r="F11" s="22">
        <v>127266</v>
      </c>
      <c r="G11" s="23">
        <f>E11/F11</f>
        <v>0.9877343516728742</v>
      </c>
    </row>
    <row r="12" spans="1:17" ht="39">
      <c r="A12" s="21" t="s">
        <v>47</v>
      </c>
      <c r="B12" s="22"/>
      <c r="C12" s="22"/>
      <c r="D12" s="23"/>
      <c r="E12" s="22">
        <v>6089.72</v>
      </c>
      <c r="F12" s="22">
        <v>6356.58</v>
      </c>
      <c r="G12" s="23">
        <f>F12/E12</f>
        <v>1.043821390802861</v>
      </c>
      <c r="L12" s="38"/>
      <c r="M12" s="38"/>
      <c r="N12" s="38"/>
      <c r="O12" s="38"/>
      <c r="P12" s="38"/>
      <c r="Q12" s="38"/>
    </row>
    <row r="13" spans="1:17" ht="68.25" customHeight="1">
      <c r="A13" s="21" t="s">
        <v>53</v>
      </c>
      <c r="B13" s="22">
        <v>5824.04</v>
      </c>
      <c r="C13" s="22">
        <v>5547.26</v>
      </c>
      <c r="D13" s="23">
        <f>B13/C13</f>
        <v>1.049894903069263</v>
      </c>
      <c r="E13" s="22">
        <v>6525</v>
      </c>
      <c r="F13" s="22">
        <v>6153</v>
      </c>
      <c r="G13" s="23">
        <f>E13/F13</f>
        <v>1.06045831301804</v>
      </c>
      <c r="L13" s="38"/>
      <c r="M13" s="38"/>
      <c r="N13" s="38"/>
      <c r="O13" s="38"/>
      <c r="P13" s="38"/>
      <c r="Q13" s="38"/>
    </row>
    <row r="14" spans="1:17" ht="68.25" customHeight="1">
      <c r="A14" s="21" t="s">
        <v>54</v>
      </c>
      <c r="B14" s="22">
        <v>1081</v>
      </c>
      <c r="C14" s="22">
        <v>1081</v>
      </c>
      <c r="D14" s="23">
        <f>B14/C14</f>
        <v>1</v>
      </c>
      <c r="E14" s="22">
        <v>822.5</v>
      </c>
      <c r="F14" s="22">
        <v>779.71</v>
      </c>
      <c r="G14" s="23">
        <f>E14/F14</f>
        <v>1.0548793782303676</v>
      </c>
      <c r="L14" s="38"/>
      <c r="M14" s="38"/>
      <c r="N14" s="38"/>
      <c r="O14" s="38"/>
      <c r="P14" s="38"/>
      <c r="Q14" s="38"/>
    </row>
    <row r="15" spans="1:17" ht="64.5">
      <c r="A15" s="21" t="s">
        <v>55</v>
      </c>
      <c r="B15" s="22">
        <v>550.55</v>
      </c>
      <c r="C15" s="22">
        <v>550.53</v>
      </c>
      <c r="D15" s="23">
        <f>B15/C15</f>
        <v>1.000036328628776</v>
      </c>
      <c r="E15" s="22">
        <v>525.86</v>
      </c>
      <c r="F15" s="22">
        <v>514.37</v>
      </c>
      <c r="G15" s="23">
        <f>E15/F15</f>
        <v>1.0223380057157299</v>
      </c>
      <c r="L15" s="38"/>
      <c r="M15" s="38"/>
      <c r="N15" s="38"/>
      <c r="O15" s="38"/>
      <c r="P15" s="38"/>
      <c r="Q15" s="38"/>
    </row>
    <row r="16" spans="1:7" ht="15">
      <c r="A16" s="36" t="s">
        <v>14</v>
      </c>
      <c r="B16" s="22" t="s">
        <v>13</v>
      </c>
      <c r="C16" s="22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</row>
    <row r="17" spans="1:7" ht="75">
      <c r="A17" s="39" t="s">
        <v>48</v>
      </c>
      <c r="B17" s="22">
        <v>267</v>
      </c>
      <c r="C17" s="22">
        <v>263</v>
      </c>
      <c r="D17" s="23">
        <f>C17/B17</f>
        <v>0.9850187265917603</v>
      </c>
      <c r="E17" s="22">
        <v>263</v>
      </c>
      <c r="F17" s="22">
        <v>174</v>
      </c>
      <c r="G17" s="23">
        <f>F17/E17</f>
        <v>0.6615969581749049</v>
      </c>
    </row>
    <row r="18" spans="1:7" ht="65.25" customHeight="1">
      <c r="A18" s="39" t="s">
        <v>59</v>
      </c>
      <c r="B18" s="22">
        <v>4</v>
      </c>
      <c r="C18" s="22">
        <v>2</v>
      </c>
      <c r="D18" s="23">
        <f>C18/B18</f>
        <v>0.5</v>
      </c>
      <c r="E18" s="22">
        <v>2</v>
      </c>
      <c r="F18" s="22">
        <v>4</v>
      </c>
      <c r="G18" s="23">
        <f>F18/E18</f>
        <v>2</v>
      </c>
    </row>
    <row r="19" spans="1:7" ht="75">
      <c r="A19" s="40" t="s">
        <v>60</v>
      </c>
      <c r="B19" s="22" t="s">
        <v>13</v>
      </c>
      <c r="C19" s="22" t="s">
        <v>13</v>
      </c>
      <c r="D19" s="26"/>
      <c r="E19" s="22">
        <v>100</v>
      </c>
      <c r="F19" s="22">
        <v>103.7</v>
      </c>
      <c r="G19" s="23">
        <f>F19/E19</f>
        <v>1.037</v>
      </c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41" t="s">
        <v>15</v>
      </c>
      <c r="B21" s="42"/>
      <c r="C21" s="42"/>
      <c r="D21" s="42"/>
      <c r="E21" s="42"/>
      <c r="F21" s="42"/>
      <c r="G21" s="42"/>
    </row>
    <row r="22" spans="1:7" ht="15">
      <c r="A22" s="43" t="s">
        <v>38</v>
      </c>
      <c r="B22" s="44"/>
      <c r="C22" s="44"/>
      <c r="D22" s="44"/>
      <c r="E22" s="44"/>
      <c r="F22" s="25"/>
      <c r="G22" s="25"/>
    </row>
    <row r="23" spans="1:7" ht="16.5">
      <c r="A23" s="42" t="s">
        <v>64</v>
      </c>
      <c r="B23" s="45"/>
      <c r="C23" s="46">
        <f>(G11+G12+G15+G13+G14)/5*100</f>
        <v>103.38462878879746</v>
      </c>
      <c r="D23" s="45"/>
      <c r="E23" s="25"/>
      <c r="F23" s="25"/>
      <c r="G23" s="25"/>
    </row>
    <row r="24" spans="1:7" ht="15">
      <c r="A24" s="43" t="s">
        <v>40</v>
      </c>
      <c r="B24" s="44"/>
      <c r="C24" s="44"/>
      <c r="D24" s="44"/>
      <c r="E24" s="44"/>
      <c r="F24" s="25"/>
      <c r="G24" s="25"/>
    </row>
    <row r="25" spans="1:7" ht="16.5">
      <c r="A25" s="42" t="s">
        <v>62</v>
      </c>
      <c r="B25" s="45"/>
      <c r="C25" s="46">
        <f>(D11+D12+D15+D13+D14)/3*100</f>
        <v>101.66437438993464</v>
      </c>
      <c r="D25" s="45"/>
      <c r="E25" s="25"/>
      <c r="F25" s="25"/>
      <c r="G25" s="25"/>
    </row>
    <row r="26" spans="1:7" ht="15">
      <c r="A26" s="43" t="s">
        <v>39</v>
      </c>
      <c r="B26" s="44"/>
      <c r="C26" s="44"/>
      <c r="D26" s="44"/>
      <c r="E26" s="25"/>
      <c r="F26" s="25"/>
      <c r="G26" s="25"/>
    </row>
    <row r="27" spans="1:7" ht="16.5">
      <c r="A27" s="42" t="s">
        <v>61</v>
      </c>
      <c r="B27" s="42"/>
      <c r="C27" s="46">
        <f>(G19+G18+G17)/3*100</f>
        <v>123.28656527249684</v>
      </c>
      <c r="D27" s="25"/>
      <c r="E27" s="25"/>
      <c r="F27" s="25"/>
      <c r="G27" s="25"/>
    </row>
    <row r="28" spans="1:7" ht="15">
      <c r="A28" s="43" t="s">
        <v>41</v>
      </c>
      <c r="B28" s="44"/>
      <c r="C28" s="44"/>
      <c r="D28" s="44"/>
      <c r="E28" s="44"/>
      <c r="F28" s="44"/>
      <c r="G28" s="25"/>
    </row>
    <row r="29" spans="1:7" ht="16.5">
      <c r="A29" s="42" t="s">
        <v>65</v>
      </c>
      <c r="B29" s="47">
        <f>C23/C25</f>
        <v>1.0169209165864217</v>
      </c>
      <c r="C29" s="25"/>
      <c r="D29" s="25"/>
      <c r="E29" s="25"/>
      <c r="F29" s="25"/>
      <c r="G29" s="25"/>
    </row>
    <row r="30" spans="1:7" ht="46.5" customHeight="1">
      <c r="A30" s="68" t="s">
        <v>49</v>
      </c>
      <c r="B30" s="68"/>
      <c r="C30" s="68"/>
      <c r="D30" s="68"/>
      <c r="E30" s="68"/>
      <c r="F30" s="68"/>
      <c r="G30" s="68"/>
    </row>
    <row r="31" spans="1:7" ht="15">
      <c r="A31" s="41" t="s">
        <v>16</v>
      </c>
      <c r="B31" s="25"/>
      <c r="C31" s="25"/>
      <c r="D31" s="25"/>
      <c r="E31" s="25"/>
      <c r="F31" s="25"/>
      <c r="G31" s="25"/>
    </row>
    <row r="32" spans="1:7" ht="30.75" customHeight="1">
      <c r="A32" s="68" t="s">
        <v>17</v>
      </c>
      <c r="B32" s="68"/>
      <c r="C32" s="68"/>
      <c r="D32" s="68"/>
      <c r="E32" s="68"/>
      <c r="F32" s="68"/>
      <c r="G32" s="68"/>
    </row>
    <row r="33" spans="1:7" ht="15">
      <c r="A33" s="42" t="s">
        <v>66</v>
      </c>
      <c r="B33" s="46">
        <f>C23+C27+25</f>
        <v>251.6711940612943</v>
      </c>
      <c r="C33" s="25"/>
      <c r="D33" s="25"/>
      <c r="E33" s="25"/>
      <c r="F33" s="25"/>
      <c r="G33" s="25"/>
    </row>
    <row r="34" spans="1:7" ht="31.5" customHeight="1">
      <c r="A34" s="68" t="s">
        <v>58</v>
      </c>
      <c r="B34" s="68"/>
      <c r="C34" s="68"/>
      <c r="D34" s="68"/>
      <c r="E34" s="68"/>
      <c r="F34" s="68"/>
      <c r="G34" s="68"/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5" t="s">
        <v>68</v>
      </c>
      <c r="B36" s="66" t="s">
        <v>63</v>
      </c>
      <c r="C36" s="66"/>
      <c r="D36" s="25"/>
      <c r="E36" s="25"/>
      <c r="F36" s="25"/>
      <c r="G36" s="25"/>
    </row>
  </sheetData>
  <sheetProtection/>
  <mergeCells count="12">
    <mergeCell ref="B36:C36"/>
    <mergeCell ref="M8:R8"/>
    <mergeCell ref="A30:G30"/>
    <mergeCell ref="A32:G32"/>
    <mergeCell ref="A34:G34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2020-03-17T12:01:36Z</cp:lastPrinted>
  <dcterms:created xsi:type="dcterms:W3CDTF">1996-10-08T23:32:33Z</dcterms:created>
  <dcterms:modified xsi:type="dcterms:W3CDTF">2020-03-18T09:50:54Z</dcterms:modified>
  <cp:category/>
  <cp:version/>
  <cp:contentType/>
  <cp:contentStatus/>
</cp:coreProperties>
</file>