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1"/>
  </bookViews>
  <sheets>
    <sheet name="6030" sheetId="1" r:id="rId1"/>
    <sheet name="Результати" sheetId="2" r:id="rId2"/>
  </sheets>
  <definedNames>
    <definedName name="_xlnm.Print_Area" localSheetId="0">'6030'!$A$1:$G$179</definedName>
  </definedNames>
  <calcPr calcMode="manual" fullCalcOnLoad="1" refMode="R1C1"/>
</workbook>
</file>

<file path=xl/sharedStrings.xml><?xml version="1.0" encoding="utf-8"?>
<sst xmlns="http://schemas.openxmlformats.org/spreadsheetml/2006/main" count="214" uniqueCount="130">
  <si>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</si>
  <si>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</si>
  <si>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</si>
  <si>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</si>
  <si>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</si>
  <si>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</si>
  <si>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</si>
  <si>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</si>
  <si>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</si>
  <si>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</si>
  <si>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</si>
  <si>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</si>
  <si>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</si>
  <si>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</si>
  <si>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</si>
  <si>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</si>
  <si>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</si>
  <si>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</si>
  <si>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</si>
  <si>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</si>
  <si>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</si>
  <si>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</si>
  <si>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</si>
  <si>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</si>
  <si>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</si>
  <si>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</si>
  <si>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</si>
  <si>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</si>
  <si>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</si>
  <si>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</si>
  <si>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</si>
  <si>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</si>
  <si>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</si>
  <si>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</si>
  <si>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</si>
  <si>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</si>
  <si>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</si>
  <si>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</si>
  <si>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</si>
  <si>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</si>
  <si>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</si>
  <si>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 xml:space="preserve">середня вартість 1 тонни  пісчано-соляної суміші </t>
  </si>
  <si>
    <t>середня вартість 1 км нанесення дорожньої розмітки вулиці</t>
  </si>
  <si>
    <t>середня вартість перевезення 1 тонни мучки</t>
  </si>
  <si>
    <t>Середнє</t>
  </si>
  <si>
    <t>Показники якості</t>
  </si>
  <si>
    <t>в) розрахунок середнього індексу виконання показників якості попереднього періоду:</t>
  </si>
  <si>
    <t xml:space="preserve">                  Аналіз ефективності виконання бюджетних програм                                                                                                     по Дунаєвецькій міській раді</t>
  </si>
  <si>
    <t>Дунаєвецька міська рада</t>
  </si>
  <si>
    <t>0100000/ 0110000</t>
  </si>
  <si>
    <t>0100000</t>
  </si>
  <si>
    <t>Організація благоустрою населених пунктів</t>
  </si>
  <si>
    <t>1.Забезпечення  облаштування та  утримання благоустрою Дунаєвецької   ОТГ</t>
  </si>
  <si>
    <t xml:space="preserve">середні витрати на ремонт мостів, оголовків та приямків для 1 населеного пункту </t>
  </si>
  <si>
    <t>середня витрати на утримання прибиральників по 1 старостату на умовах ЦПХ</t>
  </si>
  <si>
    <t xml:space="preserve">середня вартість технічного обслуговування 1 м/пог.мереж вуличного освітлення </t>
  </si>
  <si>
    <t xml:space="preserve">вартість 1 кВт/год електроенергії для вуличного освітлення </t>
  </si>
  <si>
    <t>середні витрати на охорону ставка та парку</t>
  </si>
  <si>
    <t>витрати на утримання 1 двірника за рахунок фінансової підтримки</t>
  </si>
  <si>
    <t>середні витрати на обслуговування 1 громадської вбиральні</t>
  </si>
  <si>
    <t>0116030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</si>
  <si>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</si>
  <si>
    <t>Міський голова</t>
  </si>
  <si>
    <t>Головний бухгалтер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</si>
  <si>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.</t>
  </si>
  <si>
    <t>Забезпечення облаштування та утримання благоустрою Дунаєвецької ОТГ</t>
  </si>
  <si>
    <t>Утримання об"єктів дорожнього господарства на належному рівні</t>
  </si>
  <si>
    <t>Звітний період (2020 рік)</t>
  </si>
  <si>
    <t xml:space="preserve">середня вартість 1 м/кв зимового утримання тротуарів </t>
  </si>
  <si>
    <t xml:space="preserve">середні витрати на проведення  капітального ремонту тротуарів в м.Дунаївці </t>
  </si>
  <si>
    <t xml:space="preserve">середні витрати на проведення  капітального ремонту пішохідної доріжки по м.Дунаївці </t>
  </si>
  <si>
    <t xml:space="preserve">середні витрати на технічне обслуговування та поточний ремонт 1 м/пог. вуличного освітлення </t>
  </si>
  <si>
    <t xml:space="preserve">середні витрати на збирання та вивіз 1 м/куб ТВП </t>
  </si>
  <si>
    <t>середня вартість 1 адресної таблички</t>
  </si>
  <si>
    <t xml:space="preserve">середні витрати на утримання пожежної команди </t>
  </si>
  <si>
    <t xml:space="preserve">середня вартість догляду 1 кв/м газонів, квітників та зелених насаджень </t>
  </si>
  <si>
    <t xml:space="preserve">середня вартість  1 саджанця для озеленення в"їзду у  місто Дунаївці </t>
  </si>
  <si>
    <t xml:space="preserve">середня вартість 1 сміттєвого баку </t>
  </si>
  <si>
    <t>середнє</t>
  </si>
  <si>
    <t>Веліна ЗАЯЦЬ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</si>
  <si>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1,0000*100=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</si>
  <si>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 1,0000*100=</t>
    </r>
  </si>
  <si>
    <t>(найменування відповідального   виконавця)</t>
  </si>
  <si>
    <t>Попередній період (2020 рік)</t>
  </si>
  <si>
    <t>Звітний період (2021 рік)</t>
  </si>
  <si>
    <t>середні витрати на підрізання дерев (вирубування) 1 дерева по м.Дунаївці  та населеним пунктам громади</t>
  </si>
  <si>
    <t xml:space="preserve"> середні витрати на проведення капітального ремонту 1 прибудинкового проїзду в м.Дунаївці</t>
  </si>
  <si>
    <t>середні витрати на придбання обладнання для КП "Благоустрій Дунаєвеччини"</t>
  </si>
  <si>
    <t>середня вартість поточного ремонту тротуару по 1 вулиці м.Дунаївці</t>
  </si>
  <si>
    <t>середні витрати на проведення поточного ремонту 1 сміттєвого майданчика</t>
  </si>
  <si>
    <t>середня вартість ремонту одного сміттєвоза</t>
  </si>
  <si>
    <t>средня вартість капітального ремонту однієї стоянки</t>
  </si>
  <si>
    <t>середні витрати на підготовку до 1 святкового заходу</t>
  </si>
  <si>
    <t>середні витрати на утримання 1 кладовища</t>
  </si>
  <si>
    <t>середні витрати на 1 послугу по стеріалізації тварин</t>
  </si>
  <si>
    <t>середня вартість послуги по виготовленню ПКД  проекту "Нове будівництво тротуару по вул. Київська м.Дунаївці"</t>
  </si>
  <si>
    <t>витрати на проведення капітального ремонту елементів благоустрою території</t>
  </si>
  <si>
    <t xml:space="preserve">вартість 1 тони протиожеледного матеріалу </t>
  </si>
  <si>
    <t>витрати на відшкодування виплаченої працівникам компенсації за невикористані відпустки та вихідну допомогу при звільненні по 1 комунальному підприємству</t>
  </si>
  <si>
    <t>середні витрати на придбання та встановлення памятника Героям Небесної сотні</t>
  </si>
  <si>
    <t>витрати на проведення поточного ремонту приміщення в м.Дунаївці,для розміщення амбулаторії загальної практики сімейної медицини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</si>
  <si>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=0,92, що відповідає критерію оцінки  0,85&lt;І</t>
    </r>
    <r>
      <rPr>
        <vertAlign val="subscript"/>
        <sz val="11"/>
        <rFont val="Times New Roman"/>
        <family val="1"/>
      </rPr>
      <t xml:space="preserve">і&lt; </t>
    </r>
    <r>
      <rPr>
        <sz val="11"/>
        <rFont val="Times New Roman"/>
        <family val="1"/>
      </rPr>
      <t>1, то за цим параметром для даної програми нараховується 15 балів.</t>
    </r>
  </si>
  <si>
    <t>Е= 100,0+100+15=</t>
  </si>
  <si>
    <t>Е= 100+100+25 =</t>
  </si>
  <si>
    <t>Забезпечення стабільної роботи комунального підприємства та виконання зобов"язань по виплаті заборгованості із заробітної плати, сплати податків та ЄСВ</t>
  </si>
  <si>
    <t>станом на 01.01.2022 року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</si>
  <si>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 що відповідає критерію оцінки Іі&gt;1, то за цим параметром для даної програми нараховується 25 балів.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</si>
  <si>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 (1*100)/100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</si>
  <si>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=100,0/100,0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</si>
  <si>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 100,0/108,4 =</t>
    </r>
  </si>
  <si>
    <t xml:space="preserve">середня вартість 1 куб/м мулу при ліквідації наслілків стихійних явищ </t>
  </si>
  <si>
    <t>середні витрати на підрізання 1 дерева по м.Дунаївці та населеним пунктах громади</t>
  </si>
  <si>
    <t>середні витрати на монтаж та демонтаж об"єктів дозвілля</t>
  </si>
  <si>
    <t>середні витрати на облаштування по 1 населеному пункту громадської криниці</t>
  </si>
  <si>
    <t xml:space="preserve">середня вартість виготовлення та встановлення 1 лавочки на дитячому майданчику </t>
  </si>
  <si>
    <t xml:space="preserve">середні витрати на облаштування автобусної зупинки в одному населеному пункті 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</si>
  <si>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(1,0451+1,0087+1,0000+1,0000+1,0000+0,9670+1,0204+1,0000+1,2043+1,1712+1,0000+1,0426)/12*100</t>
    </r>
  </si>
  <si>
    <r>
      <t xml:space="preserve">Розрахунок кількості набраних балів за параметром порівняння результативності бюджетних програми із показниками попередніх періодів. Оскільки Іі=0,96, що відповідає критерію оцінки  </t>
    </r>
    <r>
      <rPr>
        <sz val="11"/>
        <rFont val="Cambria"/>
        <family val="1"/>
      </rPr>
      <t>0,85≤</t>
    </r>
    <r>
      <rPr>
        <sz val="11"/>
        <rFont val="Times New Roman"/>
        <family val="1"/>
      </rPr>
      <t>I</t>
    </r>
    <r>
      <rPr>
        <sz val="11"/>
        <rFont val="Cambria"/>
        <family val="1"/>
      </rPr>
      <t>і≤ 1,</t>
    </r>
    <r>
      <rPr>
        <sz val="11"/>
        <rFont val="Times New Roman"/>
        <family val="1"/>
      </rPr>
      <t xml:space="preserve"> то за цим параметром для даної програми нараховується 15 балів.</t>
    </r>
  </si>
  <si>
    <t>середні витрати на ліквідацію нелегальних сміттєзвалищ механізованим способом по  1 населеному пункті</t>
  </si>
  <si>
    <t>Інна БЛОНСЬКА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</si>
  <si>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=(1,1015+1,0000+1,0000+1,0000+1,0000+1,0000+1,0000+1,0000+0,7834+1,0000+1,0000+1,0000+1,16,32+1,0000+1,0000+1,0000+1,0000+1,0000+1,0217+1,0000+1,0000+1,0000+1,0000+1,0000+1,0000+1,0000+1,0000+1,0000+1,0000+1,0000+1,0000+1,0000+1,0000+1,0000)/34*100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</si>
  <si>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 100,2/103,8</t>
    </r>
  </si>
  <si>
    <t>Е= 100,2+100,0+15=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</si>
  <si>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 ефективність .</t>
  </si>
  <si>
    <r>
      <t xml:space="preserve">Завдання </t>
    </r>
    <r>
      <rPr>
        <sz val="12"/>
        <rFont val="Times New Roman"/>
        <family val="1"/>
      </rPr>
      <t>2.Утримання об"єктів   дорожнього господарства на належному рівні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</si>
  <si>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(1,0000+1,0000+1,0000+1,0000)/4 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</si>
  <si>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(1,2492+1,0000+1,0029)/3 =</t>
    </r>
  </si>
  <si>
    <r>
      <t>Завдання</t>
    </r>
    <r>
      <rPr>
        <sz val="11"/>
        <rFont val="Times New Roman"/>
        <family val="1"/>
      </rPr>
      <t xml:space="preserve"> 3.Забезпечення стабільної роботи комунального підприємства та виконання зобов"язань по виплаті заборгованості із заробітної плати, сплати податків та ЄСВ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</si>
  <si>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 1,0000*100 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</si>
  <si>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(1*100)/100=</t>
    </r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</si>
</sst>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"/>
    <numFmt numFmtId="214" formatCode="[$-FC19]d\ mmmm\ yyyy\ &quot;г.&quot;"/>
    <numFmt numFmtId="215" formatCode="#,##0.000"/>
  </numFmts>
  <fonts count="48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name val="Cambria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205" fontId="1" fillId="0" borderId="0" xfId="0" applyNumberFormat="1" applyFont="1" applyAlignment="1">
      <alignment horizontal="center"/>
    </xf>
    <xf numFmtId="205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6" fillId="0" borderId="10" xfId="52" applyFont="1" applyBorder="1" applyAlignment="1">
      <alignment horizontal="center" wrapText="1"/>
      <protection/>
    </xf>
    <xf numFmtId="205" fontId="6" fillId="0" borderId="10" xfId="52" applyNumberFormat="1" applyFont="1" applyBorder="1" applyAlignment="1">
      <alignment horizontal="center" vertical="center" wrapText="1"/>
      <protection/>
    </xf>
    <xf numFmtId="2" fontId="6" fillId="0" borderId="10" xfId="52" applyNumberFormat="1" applyFont="1" applyBorder="1" applyAlignment="1">
      <alignment horizontal="center" vertical="center" wrapText="1"/>
      <protection/>
    </xf>
    <xf numFmtId="0" fontId="6" fillId="0" borderId="10" xfId="52" applyNumberFormat="1" applyFont="1" applyBorder="1" applyAlignment="1">
      <alignment horizontal="center" vertical="center" wrapText="1"/>
      <protection/>
    </xf>
    <xf numFmtId="213" fontId="6" fillId="0" borderId="10" xfId="52" applyNumberFormat="1" applyFont="1" applyBorder="1" applyAlignment="1">
      <alignment horizontal="center" vertical="center" wrapText="1"/>
      <protection/>
    </xf>
    <xf numFmtId="205" fontId="1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213" fontId="1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210" fontId="1" fillId="0" borderId="0" xfId="0" applyNumberFormat="1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center" vertical="center" wrapText="1"/>
    </xf>
    <xf numFmtId="210" fontId="1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1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10" fontId="1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top" wrapText="1"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center" wrapText="1"/>
      <protection/>
    </xf>
    <xf numFmtId="0" fontId="6" fillId="0" borderId="13" xfId="52" applyFont="1" applyBorder="1" applyAlignment="1">
      <alignment horizontal="center" wrapText="1"/>
      <protection/>
    </xf>
    <xf numFmtId="49" fontId="5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205" fontId="1" fillId="0" borderId="10" xfId="0" applyNumberFormat="1" applyFont="1" applyBorder="1" applyAlignment="1">
      <alignment horizontal="center" vertical="center"/>
    </xf>
    <xf numFmtId="215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6" fillId="0" borderId="10" xfId="52" applyFont="1" applyBorder="1" applyAlignment="1">
      <alignment horizontal="left" wrapText="1"/>
      <protection/>
    </xf>
    <xf numFmtId="0" fontId="6" fillId="0" borderId="12" xfId="0" applyFont="1" applyBorder="1" applyAlignment="1">
      <alignment vertical="center" wrapText="1"/>
    </xf>
    <xf numFmtId="210" fontId="11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10" fontId="6" fillId="0" borderId="10" xfId="0" applyNumberFormat="1" applyFont="1" applyBorder="1" applyAlignment="1">
      <alignment horizontal="center" vertical="center" wrapText="1"/>
    </xf>
    <xf numFmtId="210" fontId="6" fillId="33" borderId="10" xfId="0" applyNumberFormat="1" applyFont="1" applyFill="1" applyBorder="1" applyAlignment="1">
      <alignment horizontal="center" vertical="center" wrapText="1"/>
    </xf>
    <xf numFmtId="205" fontId="5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6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 wrapText="1"/>
    </xf>
    <xf numFmtId="0" fontId="1" fillId="33" borderId="1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4" fontId="11" fillId="33" borderId="10" xfId="0" applyNumberFormat="1" applyFont="1" applyFill="1" applyBorder="1" applyAlignment="1">
      <alignment horizontal="center" vertical="center" wrapText="1"/>
    </xf>
    <xf numFmtId="210" fontId="1" fillId="33" borderId="10" xfId="0" applyNumberFormat="1" applyFont="1" applyFill="1" applyBorder="1" applyAlignment="1">
      <alignment horizontal="center" vertical="center" wrapText="1"/>
    </xf>
    <xf numFmtId="213" fontId="11" fillId="33" borderId="10" xfId="0" applyNumberFormat="1" applyFont="1" applyFill="1" applyBorder="1" applyAlignment="1">
      <alignment horizontal="center" vertical="center" wrapText="1"/>
    </xf>
    <xf numFmtId="0" fontId="6" fillId="33" borderId="0" xfId="52" applyFont="1" applyFill="1" applyBorder="1" applyAlignment="1">
      <alignment horizontal="center" wrapText="1"/>
      <protection/>
    </xf>
    <xf numFmtId="0" fontId="6" fillId="33" borderId="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210" fontId="1" fillId="33" borderId="11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210" fontId="1" fillId="33" borderId="0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2" fontId="1" fillId="33" borderId="14" xfId="0" applyNumberFormat="1" applyFont="1" applyFill="1" applyBorder="1" applyAlignment="1">
      <alignment horizontal="left"/>
    </xf>
    <xf numFmtId="205" fontId="0" fillId="33" borderId="14" xfId="0" applyNumberFormat="1" applyFill="1" applyBorder="1" applyAlignment="1">
      <alignment horizontal="left"/>
    </xf>
    <xf numFmtId="0" fontId="0" fillId="33" borderId="14" xfId="0" applyFill="1" applyBorder="1" applyAlignment="1">
      <alignment/>
    </xf>
    <xf numFmtId="205" fontId="0" fillId="33" borderId="14" xfId="0" applyNumberFormat="1" applyFill="1" applyBorder="1" applyAlignment="1">
      <alignment/>
    </xf>
    <xf numFmtId="0" fontId="1" fillId="33" borderId="0" xfId="0" applyFont="1" applyFill="1" applyAlignment="1">
      <alignment horizontal="left"/>
    </xf>
    <xf numFmtId="205" fontId="1" fillId="33" borderId="0" xfId="0" applyNumberFormat="1" applyFont="1" applyFill="1" applyAlignment="1">
      <alignment horizontal="left"/>
    </xf>
    <xf numFmtId="205" fontId="1" fillId="33" borderId="0" xfId="0" applyNumberFormat="1" applyFont="1" applyFill="1" applyAlignment="1">
      <alignment horizontal="center"/>
    </xf>
    <xf numFmtId="1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/>
    </xf>
    <xf numFmtId="0" fontId="6" fillId="33" borderId="10" xfId="52" applyFont="1" applyFill="1" applyBorder="1" applyAlignment="1">
      <alignment horizont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52" applyFont="1" applyFill="1" applyBorder="1" applyAlignment="1">
      <alignment horizontal="center" vertical="center" wrapText="1"/>
      <protection/>
    </xf>
    <xf numFmtId="2" fontId="11" fillId="33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210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210" fontId="1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0" fontId="6" fillId="33" borderId="10" xfId="52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  <xf numFmtId="2" fontId="0" fillId="33" borderId="14" xfId="0" applyNumberFormat="1" applyFill="1" applyBorder="1" applyAlignment="1">
      <alignment wrapText="1"/>
    </xf>
    <xf numFmtId="205" fontId="0" fillId="33" borderId="0" xfId="0" applyNumberFormat="1" applyFill="1" applyAlignment="1">
      <alignment wrapText="1"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2" fontId="0" fillId="33" borderId="14" xfId="0" applyNumberFormat="1" applyFill="1" applyBorder="1" applyAlignment="1">
      <alignment horizontal="left" vertical="top"/>
    </xf>
    <xf numFmtId="2" fontId="1" fillId="0" borderId="0" xfId="0" applyNumberFormat="1" applyFont="1" applyAlignment="1">
      <alignment horizontal="left"/>
    </xf>
    <xf numFmtId="2" fontId="1" fillId="33" borderId="0" xfId="0" applyNumberFormat="1" applyFont="1" applyFill="1" applyAlignment="1">
      <alignment horizontal="left"/>
    </xf>
    <xf numFmtId="0" fontId="6" fillId="0" borderId="10" xfId="52" applyFont="1" applyFill="1" applyBorder="1" applyAlignment="1">
      <alignment horizontal="center" wrapText="1"/>
      <protection/>
    </xf>
    <xf numFmtId="205" fontId="6" fillId="0" borderId="10" xfId="52" applyNumberFormat="1" applyFont="1" applyFill="1" applyBorder="1" applyAlignment="1">
      <alignment horizontal="center" vertical="center" wrapText="1"/>
      <protection/>
    </xf>
    <xf numFmtId="21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6" fillId="34" borderId="0" xfId="0" applyFont="1" applyFill="1" applyBorder="1" applyAlignment="1">
      <alignment horizontal="left" wrapText="1"/>
    </xf>
    <xf numFmtId="0" fontId="4" fillId="0" borderId="0" xfId="0" applyFont="1" applyAlignment="1">
      <alignment horizontal="justify"/>
    </xf>
    <xf numFmtId="0" fontId="13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33" borderId="0" xfId="0" applyFont="1" applyFill="1" applyBorder="1" applyAlignment="1">
      <alignment horizontal="left" wrapText="1"/>
    </xf>
    <xf numFmtId="0" fontId="1" fillId="33" borderId="0" xfId="0" applyFont="1" applyFill="1" applyAlignment="1">
      <alignment horizontal="left" vertical="center" wrapText="1"/>
    </xf>
    <xf numFmtId="0" fontId="1" fillId="33" borderId="14" xfId="0" applyFont="1" applyFill="1" applyBorder="1" applyAlignment="1">
      <alignment horizontal="left" wrapText="1"/>
    </xf>
    <xf numFmtId="0" fontId="0" fillId="33" borderId="14" xfId="0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33" borderId="14" xfId="0" applyNumberFormat="1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76"/>
  <sheetViews>
    <sheetView view="pageBreakPreview" zoomScaleSheetLayoutView="100" workbookViewId="0" topLeftCell="A37">
      <selection activeCell="I145" sqref="I145"/>
    </sheetView>
  </sheetViews>
  <sheetFormatPr defaultColWidth="9.140625" defaultRowHeight="12.75"/>
  <cols>
    <col min="1" max="1" width="37.7109375" style="9" customWidth="1"/>
    <col min="2" max="2" width="15.140625" style="9" customWidth="1"/>
    <col min="3" max="3" width="11.8515625" style="9" customWidth="1"/>
    <col min="4" max="4" width="13.57421875" style="9" customWidth="1"/>
    <col min="5" max="5" width="14.7109375" style="9" customWidth="1"/>
    <col min="6" max="7" width="12.28125" style="9" customWidth="1"/>
    <col min="8" max="8" width="28.421875" style="9" customWidth="1"/>
    <col min="9" max="16384" width="9.140625" style="9" customWidth="1"/>
  </cols>
  <sheetData>
    <row r="2" spans="1:14" ht="30.75" customHeight="1">
      <c r="A2" s="147" t="s">
        <v>47</v>
      </c>
      <c r="B2" s="147"/>
      <c r="C2" s="147"/>
      <c r="D2" s="147"/>
      <c r="E2" s="147"/>
      <c r="F2" s="147"/>
      <c r="G2" s="147"/>
      <c r="H2" s="6"/>
      <c r="I2" s="6"/>
      <c r="J2" s="6"/>
      <c r="K2" s="6"/>
      <c r="L2" s="6"/>
      <c r="M2" s="6"/>
      <c r="N2" s="6"/>
    </row>
    <row r="3" spans="1:7" ht="15.75">
      <c r="A3" s="39"/>
      <c r="B3" s="8"/>
      <c r="C3" s="8"/>
      <c r="D3" s="8"/>
      <c r="E3" s="8"/>
      <c r="F3" s="8"/>
      <c r="G3" s="65" t="s">
        <v>60</v>
      </c>
    </row>
    <row r="4" spans="1:8" ht="44.25" customHeight="1">
      <c r="A4" s="17" t="s">
        <v>36</v>
      </c>
      <c r="B4" s="148" t="s">
        <v>51</v>
      </c>
      <c r="C4" s="148"/>
      <c r="D4" s="148"/>
      <c r="E4" s="148"/>
      <c r="F4" s="148"/>
      <c r="G4" s="148"/>
      <c r="H4" s="13"/>
    </row>
    <row r="5" spans="1:8" ht="18" customHeight="1">
      <c r="A5" s="16" t="s">
        <v>16</v>
      </c>
      <c r="B5" s="148" t="s">
        <v>52</v>
      </c>
      <c r="C5" s="148"/>
      <c r="D5" s="148"/>
      <c r="E5" s="148"/>
      <c r="F5" s="148"/>
      <c r="G5" s="148"/>
      <c r="H5" s="34"/>
    </row>
    <row r="6" spans="1:10" ht="27" customHeight="1">
      <c r="A6" s="134" t="s">
        <v>9</v>
      </c>
      <c r="B6" s="134"/>
      <c r="C6" s="134"/>
      <c r="D6" s="134"/>
      <c r="E6" s="134"/>
      <c r="F6" s="134"/>
      <c r="G6" s="134"/>
      <c r="H6" s="116"/>
      <c r="I6" s="78"/>
      <c r="J6" s="78"/>
    </row>
    <row r="7" spans="1:18" ht="27" customHeight="1">
      <c r="A7" s="149" t="s">
        <v>6</v>
      </c>
      <c r="B7" s="135" t="s">
        <v>67</v>
      </c>
      <c r="C7" s="135"/>
      <c r="D7" s="135"/>
      <c r="E7" s="135" t="s">
        <v>84</v>
      </c>
      <c r="F7" s="135"/>
      <c r="G7" s="135"/>
      <c r="M7" s="136"/>
      <c r="N7" s="136"/>
      <c r="O7" s="136"/>
      <c r="P7" s="136"/>
      <c r="Q7" s="136"/>
      <c r="R7" s="136"/>
    </row>
    <row r="8" spans="1:7" ht="27" customHeight="1">
      <c r="A8" s="150"/>
      <c r="B8" s="18" t="s">
        <v>0</v>
      </c>
      <c r="C8" s="18" t="s">
        <v>10</v>
      </c>
      <c r="D8" s="18" t="s">
        <v>11</v>
      </c>
      <c r="E8" s="18" t="s">
        <v>0</v>
      </c>
      <c r="F8" s="18" t="s">
        <v>10</v>
      </c>
      <c r="G8" s="18" t="s">
        <v>11</v>
      </c>
    </row>
    <row r="9" spans="1:7" ht="15">
      <c r="A9" s="7" t="s">
        <v>12</v>
      </c>
      <c r="B9" s="20" t="s">
        <v>13</v>
      </c>
      <c r="C9" s="20" t="s">
        <v>13</v>
      </c>
      <c r="D9" s="20" t="s">
        <v>13</v>
      </c>
      <c r="E9" s="20" t="s">
        <v>13</v>
      </c>
      <c r="F9" s="20" t="s">
        <v>13</v>
      </c>
      <c r="G9" s="20" t="s">
        <v>13</v>
      </c>
    </row>
    <row r="10" spans="1:7" ht="38.25" customHeight="1">
      <c r="A10" s="108" t="s">
        <v>54</v>
      </c>
      <c r="B10" s="109">
        <v>18.32</v>
      </c>
      <c r="C10" s="109">
        <v>17.53</v>
      </c>
      <c r="D10" s="72">
        <f>B10/C10</f>
        <v>1.045065601825442</v>
      </c>
      <c r="E10" s="84">
        <v>15.74</v>
      </c>
      <c r="F10" s="84">
        <v>14.29</v>
      </c>
      <c r="G10" s="75">
        <f aca="true" t="shared" si="0" ref="G10:G15">E10/F10</f>
        <v>1.1014695591322603</v>
      </c>
    </row>
    <row r="11" spans="1:7" ht="38.25" customHeight="1">
      <c r="A11" s="41" t="s">
        <v>71</v>
      </c>
      <c r="B11" s="73">
        <v>52.31</v>
      </c>
      <c r="C11" s="73">
        <v>51.86</v>
      </c>
      <c r="D11" s="72">
        <f>B11/C11</f>
        <v>1.0086772078673352</v>
      </c>
      <c r="E11" s="52">
        <v>76.73</v>
      </c>
      <c r="F11" s="52">
        <v>76.73</v>
      </c>
      <c r="G11" s="74">
        <f t="shared" si="0"/>
        <v>1</v>
      </c>
    </row>
    <row r="12" spans="1:7" ht="27" customHeight="1">
      <c r="A12" s="41" t="s">
        <v>72</v>
      </c>
      <c r="B12" s="73">
        <v>160.97</v>
      </c>
      <c r="C12" s="73">
        <v>160.97</v>
      </c>
      <c r="D12" s="72">
        <f>B12/C12</f>
        <v>1</v>
      </c>
      <c r="E12" s="52">
        <v>185.53</v>
      </c>
      <c r="F12" s="52">
        <v>185.53</v>
      </c>
      <c r="G12" s="74">
        <f t="shared" si="0"/>
        <v>1</v>
      </c>
    </row>
    <row r="13" spans="1:7" ht="38.25" customHeight="1">
      <c r="A13" s="110" t="s">
        <v>110</v>
      </c>
      <c r="B13" s="109"/>
      <c r="C13" s="109"/>
      <c r="D13" s="72"/>
      <c r="E13" s="84">
        <v>360</v>
      </c>
      <c r="F13" s="84">
        <v>360</v>
      </c>
      <c r="G13" s="75">
        <f t="shared" si="0"/>
        <v>1</v>
      </c>
    </row>
    <row r="14" spans="1:7" ht="38.25" customHeight="1">
      <c r="A14" s="108" t="s">
        <v>111</v>
      </c>
      <c r="B14" s="73"/>
      <c r="C14" s="73"/>
      <c r="D14" s="72"/>
      <c r="E14" s="49">
        <v>203</v>
      </c>
      <c r="F14" s="49">
        <v>203</v>
      </c>
      <c r="G14" s="74">
        <f t="shared" si="0"/>
        <v>1</v>
      </c>
    </row>
    <row r="15" spans="1:7" ht="38.25" customHeight="1">
      <c r="A15" s="41" t="s">
        <v>85</v>
      </c>
      <c r="B15" s="73"/>
      <c r="C15" s="73"/>
      <c r="D15" s="72"/>
      <c r="E15" s="49">
        <v>542</v>
      </c>
      <c r="F15" s="49">
        <v>542</v>
      </c>
      <c r="G15" s="74">
        <f t="shared" si="0"/>
        <v>1</v>
      </c>
    </row>
    <row r="16" spans="1:17" ht="45.75" customHeight="1">
      <c r="A16" s="41" t="s">
        <v>86</v>
      </c>
      <c r="B16" s="73"/>
      <c r="C16" s="73"/>
      <c r="D16" s="72"/>
      <c r="E16" s="47">
        <v>300</v>
      </c>
      <c r="F16" s="47">
        <v>300</v>
      </c>
      <c r="G16" s="74">
        <f aca="true" t="shared" si="1" ref="G16:G31">E16/F16</f>
        <v>1</v>
      </c>
      <c r="I16" s="28"/>
      <c r="J16" s="28"/>
      <c r="L16" s="133"/>
      <c r="M16" s="133"/>
      <c r="N16" s="133"/>
      <c r="O16" s="133"/>
      <c r="P16" s="133"/>
      <c r="Q16" s="133"/>
    </row>
    <row r="17" spans="1:17" ht="36.75" customHeight="1">
      <c r="A17" s="71" t="s">
        <v>87</v>
      </c>
      <c r="B17" s="43"/>
      <c r="C17" s="47"/>
      <c r="D17" s="72"/>
      <c r="E17" s="52">
        <v>103.5</v>
      </c>
      <c r="F17" s="52">
        <v>103.5</v>
      </c>
      <c r="G17" s="74">
        <f t="shared" si="1"/>
        <v>1</v>
      </c>
      <c r="I17" s="28"/>
      <c r="J17" s="63"/>
      <c r="L17" s="36"/>
      <c r="M17" s="36"/>
      <c r="N17" s="36"/>
      <c r="O17" s="36"/>
      <c r="P17" s="36"/>
      <c r="Q17" s="36"/>
    </row>
    <row r="18" spans="1:17" ht="33" customHeight="1">
      <c r="A18" s="61" t="s">
        <v>56</v>
      </c>
      <c r="B18" s="44">
        <v>2.96</v>
      </c>
      <c r="C18" s="48">
        <v>2.96</v>
      </c>
      <c r="D18" s="72">
        <f aca="true" t="shared" si="2" ref="D18:D32">B18/C18</f>
        <v>1</v>
      </c>
      <c r="E18" s="52">
        <v>3.11</v>
      </c>
      <c r="F18" s="52">
        <v>3.97</v>
      </c>
      <c r="G18" s="74">
        <f t="shared" si="1"/>
        <v>0.7833753148614608</v>
      </c>
      <c r="I18" s="28"/>
      <c r="J18" s="63"/>
      <c r="L18" s="36"/>
      <c r="M18" s="36"/>
      <c r="N18" s="36"/>
      <c r="O18" s="36"/>
      <c r="P18" s="36"/>
      <c r="Q18" s="36"/>
    </row>
    <row r="19" spans="1:17" ht="15" customHeight="1" hidden="1">
      <c r="A19" s="61" t="s">
        <v>55</v>
      </c>
      <c r="B19" s="42"/>
      <c r="C19" s="46"/>
      <c r="D19" s="72" t="e">
        <f t="shared" si="2"/>
        <v>#DIV/0!</v>
      </c>
      <c r="E19" s="42"/>
      <c r="F19" s="46"/>
      <c r="G19" s="74" t="e">
        <f t="shared" si="1"/>
        <v>#DIV/0!</v>
      </c>
      <c r="J19" s="64"/>
      <c r="L19" s="36"/>
      <c r="M19" s="36"/>
      <c r="N19" s="36"/>
      <c r="O19" s="36"/>
      <c r="P19" s="36"/>
      <c r="Q19" s="36"/>
    </row>
    <row r="20" spans="1:17" ht="15" customHeight="1" hidden="1">
      <c r="A20" s="61" t="s">
        <v>56</v>
      </c>
      <c r="B20" s="45"/>
      <c r="C20" s="49"/>
      <c r="D20" s="72" t="e">
        <f t="shared" si="2"/>
        <v>#DIV/0!</v>
      </c>
      <c r="E20" s="45"/>
      <c r="F20" s="49"/>
      <c r="G20" s="74" t="e">
        <f t="shared" si="1"/>
        <v>#DIV/0!</v>
      </c>
      <c r="J20" s="41"/>
      <c r="L20" s="36"/>
      <c r="M20" s="36"/>
      <c r="N20" s="36"/>
      <c r="O20" s="36"/>
      <c r="P20" s="36"/>
      <c r="Q20" s="36"/>
    </row>
    <row r="21" spans="1:17" ht="12.75" hidden="1">
      <c r="A21" s="41" t="s">
        <v>43</v>
      </c>
      <c r="B21" s="45"/>
      <c r="C21" s="49"/>
      <c r="D21" s="72" t="e">
        <f t="shared" si="2"/>
        <v>#DIV/0!</v>
      </c>
      <c r="E21" s="45"/>
      <c r="F21" s="49"/>
      <c r="G21" s="74" t="e">
        <f t="shared" si="1"/>
        <v>#DIV/0!</v>
      </c>
      <c r="J21" s="41"/>
      <c r="L21" s="36"/>
      <c r="M21" s="36"/>
      <c r="N21" s="36"/>
      <c r="O21" s="36"/>
      <c r="P21" s="36"/>
      <c r="Q21" s="36"/>
    </row>
    <row r="22" spans="1:17" ht="12.75" hidden="1">
      <c r="A22" s="35"/>
      <c r="B22" s="73"/>
      <c r="C22" s="73"/>
      <c r="D22" s="72" t="e">
        <f t="shared" si="2"/>
        <v>#DIV/0!</v>
      </c>
      <c r="E22" s="73"/>
      <c r="F22" s="73"/>
      <c r="G22" s="74" t="e">
        <f t="shared" si="1"/>
        <v>#DIV/0!</v>
      </c>
      <c r="J22" s="41"/>
      <c r="L22" s="36"/>
      <c r="M22" s="36"/>
      <c r="N22" s="36"/>
      <c r="O22" s="36"/>
      <c r="P22" s="36"/>
      <c r="Q22" s="36"/>
    </row>
    <row r="23" spans="1:17" ht="12.75" hidden="1">
      <c r="A23" s="35"/>
      <c r="B23" s="73"/>
      <c r="C23" s="73"/>
      <c r="D23" s="72" t="e">
        <f t="shared" si="2"/>
        <v>#DIV/0!</v>
      </c>
      <c r="E23" s="73"/>
      <c r="F23" s="73"/>
      <c r="G23" s="74" t="e">
        <f t="shared" si="1"/>
        <v>#DIV/0!</v>
      </c>
      <c r="J23" s="41"/>
      <c r="L23" s="36"/>
      <c r="M23" s="36"/>
      <c r="N23" s="36"/>
      <c r="O23" s="36"/>
      <c r="P23" s="36"/>
      <c r="Q23" s="36"/>
    </row>
    <row r="24" spans="1:17" ht="12.75" hidden="1">
      <c r="A24" s="35"/>
      <c r="B24" s="73"/>
      <c r="C24" s="73"/>
      <c r="D24" s="72" t="e">
        <f t="shared" si="2"/>
        <v>#DIV/0!</v>
      </c>
      <c r="E24" s="73"/>
      <c r="F24" s="73"/>
      <c r="G24" s="74" t="e">
        <f t="shared" si="1"/>
        <v>#DIV/0!</v>
      </c>
      <c r="L24" s="36"/>
      <c r="M24" s="36"/>
      <c r="N24" s="36"/>
      <c r="O24" s="36"/>
      <c r="P24" s="36"/>
      <c r="Q24" s="36"/>
    </row>
    <row r="25" spans="1:7" ht="12.75" hidden="1">
      <c r="A25" s="35"/>
      <c r="B25" s="73"/>
      <c r="C25" s="73"/>
      <c r="D25" s="72" t="e">
        <f t="shared" si="2"/>
        <v>#DIV/0!</v>
      </c>
      <c r="E25" s="73"/>
      <c r="F25" s="73"/>
      <c r="G25" s="74" t="e">
        <f t="shared" si="1"/>
        <v>#DIV/0!</v>
      </c>
    </row>
    <row r="26" spans="1:7" ht="22.5" customHeight="1" hidden="1">
      <c r="A26" s="35"/>
      <c r="B26" s="73"/>
      <c r="C26" s="73"/>
      <c r="D26" s="72" t="e">
        <f t="shared" si="2"/>
        <v>#DIV/0!</v>
      </c>
      <c r="E26" s="73"/>
      <c r="F26" s="73"/>
      <c r="G26" s="74" t="e">
        <f t="shared" si="1"/>
        <v>#DIV/0!</v>
      </c>
    </row>
    <row r="27" spans="1:7" ht="22.5" customHeight="1" hidden="1">
      <c r="A27" s="35"/>
      <c r="B27" s="73"/>
      <c r="C27" s="73"/>
      <c r="D27" s="72" t="e">
        <f t="shared" si="2"/>
        <v>#DIV/0!</v>
      </c>
      <c r="E27" s="73"/>
      <c r="F27" s="73"/>
      <c r="G27" s="74" t="e">
        <f t="shared" si="1"/>
        <v>#DIV/0!</v>
      </c>
    </row>
    <row r="28" spans="1:7" ht="25.5" customHeight="1" hidden="1">
      <c r="A28" s="35"/>
      <c r="B28" s="73"/>
      <c r="C28" s="73"/>
      <c r="D28" s="72" t="e">
        <f t="shared" si="2"/>
        <v>#DIV/0!</v>
      </c>
      <c r="E28" s="73"/>
      <c r="F28" s="73"/>
      <c r="G28" s="74" t="e">
        <f t="shared" si="1"/>
        <v>#DIV/0!</v>
      </c>
    </row>
    <row r="29" spans="1:7" ht="27.75" customHeight="1" hidden="1">
      <c r="A29" s="35"/>
      <c r="B29" s="73"/>
      <c r="C29" s="73"/>
      <c r="D29" s="72" t="e">
        <f t="shared" si="2"/>
        <v>#DIV/0!</v>
      </c>
      <c r="E29" s="73"/>
      <c r="F29" s="73"/>
      <c r="G29" s="74" t="e">
        <f t="shared" si="1"/>
        <v>#DIV/0!</v>
      </c>
    </row>
    <row r="30" spans="1:7" ht="25.5" customHeight="1" hidden="1">
      <c r="A30" s="35"/>
      <c r="B30" s="73"/>
      <c r="C30" s="73"/>
      <c r="D30" s="72" t="e">
        <f t="shared" si="2"/>
        <v>#DIV/0!</v>
      </c>
      <c r="E30" s="73"/>
      <c r="F30" s="73"/>
      <c r="G30" s="74" t="e">
        <f t="shared" si="1"/>
        <v>#DIV/0!</v>
      </c>
    </row>
    <row r="31" spans="1:7" ht="27" customHeight="1" hidden="1">
      <c r="A31" s="35"/>
      <c r="B31" s="73"/>
      <c r="C31" s="73"/>
      <c r="D31" s="72" t="e">
        <f t="shared" si="2"/>
        <v>#DIV/0!</v>
      </c>
      <c r="E31" s="73"/>
      <c r="F31" s="73"/>
      <c r="G31" s="74" t="e">
        <f t="shared" si="1"/>
        <v>#DIV/0!</v>
      </c>
    </row>
    <row r="32" spans="1:17" ht="21" customHeight="1">
      <c r="A32" s="71" t="s">
        <v>57</v>
      </c>
      <c r="B32" s="52">
        <v>43.9</v>
      </c>
      <c r="C32" s="52">
        <v>43.9</v>
      </c>
      <c r="D32" s="72">
        <f t="shared" si="2"/>
        <v>1</v>
      </c>
      <c r="E32" s="52">
        <v>49.7</v>
      </c>
      <c r="F32" s="52">
        <v>49.7</v>
      </c>
      <c r="G32" s="74">
        <f>E32/F32</f>
        <v>1</v>
      </c>
      <c r="J32" s="63"/>
      <c r="L32" s="36"/>
      <c r="M32" s="36"/>
      <c r="N32" s="36"/>
      <c r="O32" s="36"/>
      <c r="P32" s="36"/>
      <c r="Q32" s="36"/>
    </row>
    <row r="33" spans="1:10" ht="32.25" customHeight="1">
      <c r="A33" s="108" t="s">
        <v>112</v>
      </c>
      <c r="B33" s="52"/>
      <c r="C33" s="52"/>
      <c r="D33" s="72"/>
      <c r="E33" s="52">
        <v>24.95</v>
      </c>
      <c r="F33" s="52">
        <v>24.95</v>
      </c>
      <c r="G33" s="74">
        <v>1</v>
      </c>
      <c r="J33" s="28"/>
    </row>
    <row r="34" spans="1:17" ht="25.5">
      <c r="A34" s="62" t="s">
        <v>94</v>
      </c>
      <c r="B34" s="47"/>
      <c r="C34" s="47"/>
      <c r="D34" s="72"/>
      <c r="E34" s="47">
        <v>7.5</v>
      </c>
      <c r="F34" s="47">
        <v>7.5</v>
      </c>
      <c r="G34" s="74">
        <f>E34/F34</f>
        <v>1</v>
      </c>
      <c r="J34" s="28"/>
      <c r="L34" s="133"/>
      <c r="M34" s="133"/>
      <c r="N34" s="133"/>
      <c r="O34" s="133"/>
      <c r="P34" s="133"/>
      <c r="Q34" s="133"/>
    </row>
    <row r="35" spans="1:17" ht="38.25">
      <c r="A35" s="118" t="s">
        <v>118</v>
      </c>
      <c r="B35" s="68">
        <v>14.668</v>
      </c>
      <c r="C35" s="68">
        <v>15.168</v>
      </c>
      <c r="D35" s="72">
        <f>B35/C35</f>
        <v>0.9670358649789029</v>
      </c>
      <c r="E35" s="52">
        <v>7803.92</v>
      </c>
      <c r="F35" s="52">
        <v>7803.92</v>
      </c>
      <c r="G35" s="74">
        <f>E35/F35</f>
        <v>1</v>
      </c>
      <c r="J35" s="63"/>
      <c r="L35" s="36"/>
      <c r="M35" s="36"/>
      <c r="N35" s="36"/>
      <c r="O35" s="36"/>
      <c r="P35" s="36"/>
      <c r="Q35" s="36"/>
    </row>
    <row r="36" spans="1:17" ht="27" customHeight="1">
      <c r="A36" s="119" t="s">
        <v>113</v>
      </c>
      <c r="B36" s="47"/>
      <c r="C36" s="47"/>
      <c r="D36" s="72"/>
      <c r="E36" s="111">
        <v>7.5</v>
      </c>
      <c r="F36" s="47">
        <v>7.5</v>
      </c>
      <c r="G36" s="74">
        <f>E36/F36</f>
        <v>1</v>
      </c>
      <c r="J36" s="28"/>
      <c r="L36" s="133"/>
      <c r="M36" s="133"/>
      <c r="N36" s="133"/>
      <c r="O36" s="133"/>
      <c r="P36" s="133"/>
      <c r="Q36" s="133"/>
    </row>
    <row r="37" spans="1:17" ht="29.25" customHeight="1">
      <c r="A37" s="118" t="s">
        <v>99</v>
      </c>
      <c r="B37" s="52"/>
      <c r="C37" s="52"/>
      <c r="D37" s="72"/>
      <c r="E37" s="52">
        <v>48.5</v>
      </c>
      <c r="F37" s="52">
        <v>48.5</v>
      </c>
      <c r="G37" s="74">
        <f>E37/F37</f>
        <v>1</v>
      </c>
      <c r="J37" s="63"/>
      <c r="L37" s="36"/>
      <c r="M37" s="36"/>
      <c r="N37" s="36"/>
      <c r="O37" s="36"/>
      <c r="P37" s="36"/>
      <c r="Q37" s="36"/>
    </row>
    <row r="38" spans="1:17" ht="38.25">
      <c r="A38" s="119" t="s">
        <v>114</v>
      </c>
      <c r="B38" s="47"/>
      <c r="C38" s="47"/>
      <c r="D38" s="72"/>
      <c r="E38" s="47">
        <v>1</v>
      </c>
      <c r="F38" s="47">
        <v>1</v>
      </c>
      <c r="G38" s="74">
        <f aca="true" t="shared" si="3" ref="G38:G53">E38/F38</f>
        <v>1</v>
      </c>
      <c r="I38" s="28"/>
      <c r="J38" s="28"/>
      <c r="L38" s="133"/>
      <c r="M38" s="133"/>
      <c r="N38" s="133"/>
      <c r="O38" s="133"/>
      <c r="P38" s="133"/>
      <c r="Q38" s="133"/>
    </row>
    <row r="39" spans="1:17" ht="25.5">
      <c r="A39" s="118" t="s">
        <v>115</v>
      </c>
      <c r="B39" s="52"/>
      <c r="C39" s="52"/>
      <c r="D39" s="72"/>
      <c r="E39" s="52">
        <v>10.69</v>
      </c>
      <c r="F39" s="52">
        <v>10.69</v>
      </c>
      <c r="G39" s="74">
        <f t="shared" si="3"/>
        <v>1</v>
      </c>
      <c r="I39" s="28"/>
      <c r="J39" s="63"/>
      <c r="L39" s="36"/>
      <c r="M39" s="36"/>
      <c r="N39" s="36"/>
      <c r="O39" s="36"/>
      <c r="P39" s="36"/>
      <c r="Q39" s="36"/>
    </row>
    <row r="40" spans="1:17" ht="25.5">
      <c r="A40" s="61" t="s">
        <v>88</v>
      </c>
      <c r="B40" s="52"/>
      <c r="C40" s="52"/>
      <c r="D40" s="72"/>
      <c r="E40" s="52">
        <v>77666</v>
      </c>
      <c r="F40" s="52">
        <v>76016</v>
      </c>
      <c r="G40" s="74">
        <f t="shared" si="3"/>
        <v>1.0217059566407072</v>
      </c>
      <c r="I40" s="28"/>
      <c r="J40" s="63"/>
      <c r="L40" s="36"/>
      <c r="M40" s="36"/>
      <c r="N40" s="36"/>
      <c r="O40" s="36"/>
      <c r="P40" s="36"/>
      <c r="Q40" s="36"/>
    </row>
    <row r="41" spans="1:17" ht="15" customHeight="1" hidden="1">
      <c r="A41" s="61" t="s">
        <v>55</v>
      </c>
      <c r="B41" s="42"/>
      <c r="C41" s="46"/>
      <c r="D41" s="72"/>
      <c r="E41" s="42"/>
      <c r="F41" s="46"/>
      <c r="G41" s="74" t="e">
        <f t="shared" si="3"/>
        <v>#DIV/0!</v>
      </c>
      <c r="J41" s="64"/>
      <c r="L41" s="36"/>
      <c r="M41" s="36"/>
      <c r="N41" s="36"/>
      <c r="O41" s="36"/>
      <c r="P41" s="36"/>
      <c r="Q41" s="36"/>
    </row>
    <row r="42" spans="1:17" ht="15" customHeight="1" hidden="1">
      <c r="A42" s="61" t="s">
        <v>56</v>
      </c>
      <c r="B42" s="45"/>
      <c r="C42" s="49"/>
      <c r="D42" s="72"/>
      <c r="E42" s="45"/>
      <c r="F42" s="49"/>
      <c r="G42" s="74" t="e">
        <f t="shared" si="3"/>
        <v>#DIV/0!</v>
      </c>
      <c r="J42" s="41"/>
      <c r="L42" s="36"/>
      <c r="M42" s="36"/>
      <c r="N42" s="36"/>
      <c r="O42" s="36"/>
      <c r="P42" s="36"/>
      <c r="Q42" s="36"/>
    </row>
    <row r="43" spans="1:17" ht="12.75" hidden="1">
      <c r="A43" s="41" t="s">
        <v>43</v>
      </c>
      <c r="B43" s="45"/>
      <c r="C43" s="49"/>
      <c r="D43" s="72"/>
      <c r="E43" s="45"/>
      <c r="F43" s="49"/>
      <c r="G43" s="74" t="e">
        <f t="shared" si="3"/>
        <v>#DIV/0!</v>
      </c>
      <c r="J43" s="41"/>
      <c r="L43" s="36"/>
      <c r="M43" s="36"/>
      <c r="N43" s="36"/>
      <c r="O43" s="36"/>
      <c r="P43" s="36"/>
      <c r="Q43" s="36"/>
    </row>
    <row r="44" spans="1:17" ht="12.75" hidden="1">
      <c r="A44" s="35"/>
      <c r="B44" s="73"/>
      <c r="C44" s="73"/>
      <c r="D44" s="72"/>
      <c r="E44" s="73"/>
      <c r="F44" s="73"/>
      <c r="G44" s="74" t="e">
        <f t="shared" si="3"/>
        <v>#DIV/0!</v>
      </c>
      <c r="J44" s="41"/>
      <c r="L44" s="36"/>
      <c r="M44" s="36"/>
      <c r="N44" s="36"/>
      <c r="O44" s="36"/>
      <c r="P44" s="36"/>
      <c r="Q44" s="36"/>
    </row>
    <row r="45" spans="1:17" ht="12.75" hidden="1">
      <c r="A45" s="35"/>
      <c r="B45" s="73"/>
      <c r="C45" s="73"/>
      <c r="D45" s="72"/>
      <c r="E45" s="73"/>
      <c r="F45" s="73"/>
      <c r="G45" s="74" t="e">
        <f t="shared" si="3"/>
        <v>#DIV/0!</v>
      </c>
      <c r="J45" s="41"/>
      <c r="L45" s="36"/>
      <c r="M45" s="36"/>
      <c r="N45" s="36"/>
      <c r="O45" s="36"/>
      <c r="P45" s="36"/>
      <c r="Q45" s="36"/>
    </row>
    <row r="46" spans="1:17" ht="12.75" hidden="1">
      <c r="A46" s="35"/>
      <c r="B46" s="73"/>
      <c r="C46" s="73"/>
      <c r="D46" s="72"/>
      <c r="E46" s="73"/>
      <c r="F46" s="73"/>
      <c r="G46" s="74" t="e">
        <f t="shared" si="3"/>
        <v>#DIV/0!</v>
      </c>
      <c r="L46" s="36"/>
      <c r="M46" s="36"/>
      <c r="N46" s="36"/>
      <c r="O46" s="36"/>
      <c r="P46" s="36"/>
      <c r="Q46" s="36"/>
    </row>
    <row r="47" spans="1:7" ht="12.75" hidden="1">
      <c r="A47" s="35"/>
      <c r="B47" s="73"/>
      <c r="C47" s="73"/>
      <c r="D47" s="72"/>
      <c r="E47" s="73"/>
      <c r="F47" s="73"/>
      <c r="G47" s="74" t="e">
        <f t="shared" si="3"/>
        <v>#DIV/0!</v>
      </c>
    </row>
    <row r="48" spans="1:7" ht="22.5" customHeight="1" hidden="1">
      <c r="A48" s="35"/>
      <c r="B48" s="73"/>
      <c r="C48" s="73"/>
      <c r="D48" s="72"/>
      <c r="E48" s="73"/>
      <c r="F48" s="73"/>
      <c r="G48" s="74" t="e">
        <f t="shared" si="3"/>
        <v>#DIV/0!</v>
      </c>
    </row>
    <row r="49" spans="1:7" ht="22.5" customHeight="1" hidden="1">
      <c r="A49" s="35"/>
      <c r="B49" s="73"/>
      <c r="C49" s="73"/>
      <c r="D49" s="72"/>
      <c r="E49" s="73"/>
      <c r="F49" s="73"/>
      <c r="G49" s="74" t="e">
        <f t="shared" si="3"/>
        <v>#DIV/0!</v>
      </c>
    </row>
    <row r="50" spans="1:7" ht="25.5" customHeight="1" hidden="1">
      <c r="A50" s="35"/>
      <c r="B50" s="73"/>
      <c r="C50" s="73"/>
      <c r="D50" s="72"/>
      <c r="E50" s="73"/>
      <c r="F50" s="73"/>
      <c r="G50" s="74" t="e">
        <f t="shared" si="3"/>
        <v>#DIV/0!</v>
      </c>
    </row>
    <row r="51" spans="1:7" ht="27.75" customHeight="1" hidden="1">
      <c r="A51" s="35"/>
      <c r="B51" s="73"/>
      <c r="C51" s="73"/>
      <c r="D51" s="72"/>
      <c r="E51" s="73"/>
      <c r="F51" s="73"/>
      <c r="G51" s="74" t="e">
        <f t="shared" si="3"/>
        <v>#DIV/0!</v>
      </c>
    </row>
    <row r="52" spans="1:7" ht="25.5" customHeight="1" hidden="1">
      <c r="A52" s="35"/>
      <c r="B52" s="73"/>
      <c r="C52" s="73"/>
      <c r="D52" s="72"/>
      <c r="E52" s="73"/>
      <c r="F52" s="73"/>
      <c r="G52" s="74" t="e">
        <f t="shared" si="3"/>
        <v>#DIV/0!</v>
      </c>
    </row>
    <row r="53" spans="1:7" ht="27" customHeight="1" hidden="1">
      <c r="A53" s="35"/>
      <c r="B53" s="73"/>
      <c r="C53" s="73"/>
      <c r="D53" s="72"/>
      <c r="E53" s="73"/>
      <c r="F53" s="73"/>
      <c r="G53" s="74" t="e">
        <f t="shared" si="3"/>
        <v>#DIV/0!</v>
      </c>
    </row>
    <row r="54" spans="1:7" ht="37.5" customHeight="1">
      <c r="A54" s="41" t="s">
        <v>89</v>
      </c>
      <c r="B54" s="49"/>
      <c r="C54" s="49"/>
      <c r="D54" s="75"/>
      <c r="E54" s="49">
        <v>37225</v>
      </c>
      <c r="F54" s="49">
        <v>37225</v>
      </c>
      <c r="G54" s="74">
        <f aca="true" t="shared" si="4" ref="G54:G60">E54/F54</f>
        <v>1</v>
      </c>
    </row>
    <row r="55" spans="1:17" ht="43.5" customHeight="1">
      <c r="A55" s="41" t="s">
        <v>91</v>
      </c>
      <c r="B55" s="47"/>
      <c r="C55" s="47"/>
      <c r="D55" s="75"/>
      <c r="E55" s="47">
        <v>123.3</v>
      </c>
      <c r="F55" s="47">
        <v>123.3</v>
      </c>
      <c r="G55" s="74">
        <f t="shared" si="4"/>
        <v>1</v>
      </c>
      <c r="L55" s="133"/>
      <c r="M55" s="133"/>
      <c r="N55" s="133"/>
      <c r="O55" s="133"/>
      <c r="P55" s="133"/>
      <c r="Q55" s="133"/>
    </row>
    <row r="56" spans="1:17" ht="15.75" customHeight="1">
      <c r="A56" s="61" t="s">
        <v>93</v>
      </c>
      <c r="B56" s="52"/>
      <c r="C56" s="52"/>
      <c r="D56" s="75"/>
      <c r="E56" s="52">
        <v>200</v>
      </c>
      <c r="F56" s="52">
        <v>200</v>
      </c>
      <c r="G56" s="74">
        <f t="shared" si="4"/>
        <v>1</v>
      </c>
      <c r="J56" s="63"/>
      <c r="L56" s="36"/>
      <c r="M56" s="36"/>
      <c r="N56" s="36"/>
      <c r="O56" s="36"/>
      <c r="P56" s="36"/>
      <c r="Q56" s="36"/>
    </row>
    <row r="57" spans="1:17" ht="25.5">
      <c r="A57" s="61" t="s">
        <v>58</v>
      </c>
      <c r="B57" s="52">
        <v>100</v>
      </c>
      <c r="C57" s="52">
        <v>98</v>
      </c>
      <c r="D57" s="75">
        <f>B57/C57</f>
        <v>1.0204081632653061</v>
      </c>
      <c r="E57" s="69">
        <v>100.93</v>
      </c>
      <c r="F57" s="69">
        <v>62.93</v>
      </c>
      <c r="G57" s="74">
        <f t="shared" si="4"/>
        <v>1.6038455426664548</v>
      </c>
      <c r="J57" s="63"/>
      <c r="L57" s="36"/>
      <c r="M57" s="36"/>
      <c r="N57" s="36"/>
      <c r="O57" s="36"/>
      <c r="P57" s="36"/>
      <c r="Q57" s="36"/>
    </row>
    <row r="58" spans="1:17" ht="12.75">
      <c r="A58" s="41" t="s">
        <v>90</v>
      </c>
      <c r="B58" s="47"/>
      <c r="C58" s="47"/>
      <c r="D58" s="75"/>
      <c r="E58" s="47">
        <v>213.9</v>
      </c>
      <c r="F58" s="47">
        <v>213.9</v>
      </c>
      <c r="G58" s="74">
        <f t="shared" si="4"/>
        <v>1</v>
      </c>
      <c r="J58" s="28"/>
      <c r="L58" s="133"/>
      <c r="M58" s="133"/>
      <c r="N58" s="133"/>
      <c r="O58" s="133"/>
      <c r="P58" s="133"/>
      <c r="Q58" s="133"/>
    </row>
    <row r="59" spans="1:17" ht="25.5">
      <c r="A59" s="61" t="s">
        <v>92</v>
      </c>
      <c r="B59" s="52"/>
      <c r="C59" s="52"/>
      <c r="D59" s="75"/>
      <c r="E59" s="52">
        <v>12.5</v>
      </c>
      <c r="F59" s="52">
        <v>12.5</v>
      </c>
      <c r="G59" s="74">
        <f t="shared" si="4"/>
        <v>1</v>
      </c>
      <c r="J59" s="63"/>
      <c r="L59" s="36"/>
      <c r="M59" s="36"/>
      <c r="N59" s="36"/>
      <c r="O59" s="36"/>
      <c r="P59" s="36"/>
      <c r="Q59" s="36"/>
    </row>
    <row r="60" spans="1:17" ht="12.75">
      <c r="A60" s="61" t="s">
        <v>73</v>
      </c>
      <c r="B60" s="52">
        <v>500</v>
      </c>
      <c r="C60" s="52">
        <v>500</v>
      </c>
      <c r="D60" s="75">
        <f>B60/C60</f>
        <v>1</v>
      </c>
      <c r="E60" s="49">
        <v>62.5</v>
      </c>
      <c r="F60" s="49">
        <v>62.5</v>
      </c>
      <c r="G60" s="74">
        <f t="shared" si="4"/>
        <v>1</v>
      </c>
      <c r="J60" s="63"/>
      <c r="L60" s="36"/>
      <c r="M60" s="36"/>
      <c r="N60" s="36"/>
      <c r="O60" s="36"/>
      <c r="P60" s="36"/>
      <c r="Q60" s="36"/>
    </row>
    <row r="61" spans="1:17" ht="25.5">
      <c r="A61" s="61" t="s">
        <v>74</v>
      </c>
      <c r="B61" s="52">
        <v>118</v>
      </c>
      <c r="C61" s="52">
        <v>88</v>
      </c>
      <c r="D61" s="75">
        <f>B61/C61</f>
        <v>1.3409090909090908</v>
      </c>
      <c r="E61" s="49">
        <v>441.5</v>
      </c>
      <c r="F61" s="49">
        <v>441.5</v>
      </c>
      <c r="G61" s="74">
        <f aca="true" t="shared" si="5" ref="G61:G66">E61/F61</f>
        <v>1</v>
      </c>
      <c r="J61" s="63"/>
      <c r="L61" s="36"/>
      <c r="M61" s="36"/>
      <c r="N61" s="36"/>
      <c r="O61" s="36"/>
      <c r="P61" s="36"/>
      <c r="Q61" s="36"/>
    </row>
    <row r="62" spans="1:17" ht="38.25">
      <c r="A62" s="61" t="s">
        <v>95</v>
      </c>
      <c r="B62" s="52"/>
      <c r="C62" s="52"/>
      <c r="D62" s="75"/>
      <c r="E62" s="49">
        <v>9.2</v>
      </c>
      <c r="F62" s="49">
        <v>9.2</v>
      </c>
      <c r="G62" s="74">
        <f t="shared" si="5"/>
        <v>1</v>
      </c>
      <c r="J62" s="63"/>
      <c r="L62" s="36"/>
      <c r="M62" s="36"/>
      <c r="N62" s="36"/>
      <c r="O62" s="36"/>
      <c r="P62" s="36"/>
      <c r="Q62" s="36"/>
    </row>
    <row r="63" spans="1:17" ht="25.5">
      <c r="A63" s="61" t="s">
        <v>96</v>
      </c>
      <c r="B63" s="52"/>
      <c r="C63" s="52"/>
      <c r="D63" s="75"/>
      <c r="E63" s="49">
        <v>160.7</v>
      </c>
      <c r="F63" s="49">
        <v>138.15</v>
      </c>
      <c r="G63" s="74">
        <f t="shared" si="5"/>
        <v>1.1632283749547592</v>
      </c>
      <c r="J63" s="63"/>
      <c r="L63" s="36"/>
      <c r="M63" s="36"/>
      <c r="N63" s="36"/>
      <c r="O63" s="36"/>
      <c r="P63" s="36"/>
      <c r="Q63" s="36"/>
    </row>
    <row r="64" spans="1:17" ht="12.75">
      <c r="A64" s="61" t="s">
        <v>97</v>
      </c>
      <c r="B64" s="52"/>
      <c r="C64" s="52"/>
      <c r="D64" s="75"/>
      <c r="E64" s="49">
        <v>23.4</v>
      </c>
      <c r="F64" s="49">
        <v>23.4</v>
      </c>
      <c r="G64" s="74">
        <f t="shared" si="5"/>
        <v>1</v>
      </c>
      <c r="J64" s="63"/>
      <c r="L64" s="36"/>
      <c r="M64" s="36"/>
      <c r="N64" s="36"/>
      <c r="O64" s="36"/>
      <c r="P64" s="36"/>
      <c r="Q64" s="36"/>
    </row>
    <row r="65" spans="1:17" ht="51">
      <c r="A65" s="61" t="s">
        <v>98</v>
      </c>
      <c r="B65" s="52"/>
      <c r="C65" s="52"/>
      <c r="D65" s="75"/>
      <c r="E65" s="49">
        <v>810</v>
      </c>
      <c r="F65" s="49">
        <v>810</v>
      </c>
      <c r="G65" s="74">
        <f t="shared" si="5"/>
        <v>1</v>
      </c>
      <c r="J65" s="63"/>
      <c r="L65" s="36"/>
      <c r="M65" s="36"/>
      <c r="N65" s="36"/>
      <c r="O65" s="36"/>
      <c r="P65" s="36"/>
      <c r="Q65" s="36"/>
    </row>
    <row r="66" spans="1:17" ht="51">
      <c r="A66" s="61" t="s">
        <v>100</v>
      </c>
      <c r="B66" s="52"/>
      <c r="C66" s="52"/>
      <c r="D66" s="75"/>
      <c r="E66" s="49">
        <v>140</v>
      </c>
      <c r="F66" s="49">
        <v>140</v>
      </c>
      <c r="G66" s="74">
        <f t="shared" si="5"/>
        <v>1</v>
      </c>
      <c r="J66" s="63"/>
      <c r="L66" s="36"/>
      <c r="M66" s="36"/>
      <c r="N66" s="36"/>
      <c r="O66" s="36"/>
      <c r="P66" s="36"/>
      <c r="Q66" s="36"/>
    </row>
    <row r="67" spans="1:7" ht="25.5" customHeight="1">
      <c r="A67" s="41" t="s">
        <v>75</v>
      </c>
      <c r="B67" s="42">
        <v>11.08</v>
      </c>
      <c r="C67" s="42">
        <v>9.2</v>
      </c>
      <c r="D67" s="74">
        <f>B67/C67</f>
        <v>1.2043478260869567</v>
      </c>
      <c r="E67" s="43">
        <v>5.36</v>
      </c>
      <c r="F67" s="43">
        <v>5.36</v>
      </c>
      <c r="G67" s="74">
        <f>E67/F67</f>
        <v>1</v>
      </c>
    </row>
    <row r="68" spans="1:17" ht="15" customHeight="1" hidden="1">
      <c r="A68" s="41" t="s">
        <v>41</v>
      </c>
      <c r="B68" s="42">
        <v>128.2</v>
      </c>
      <c r="C68" s="46">
        <v>128.2</v>
      </c>
      <c r="D68" s="74">
        <f aca="true" t="shared" si="6" ref="D68:D81">B68/C68</f>
        <v>1</v>
      </c>
      <c r="E68" s="42"/>
      <c r="F68" s="46"/>
      <c r="G68" s="74" t="e">
        <f aca="true" t="shared" si="7" ref="G68:G80">E68/F68</f>
        <v>#DIV/0!</v>
      </c>
      <c r="J68" s="41"/>
      <c r="L68" s="36"/>
      <c r="M68" s="36"/>
      <c r="N68" s="36"/>
      <c r="O68" s="36"/>
      <c r="P68" s="36"/>
      <c r="Q68" s="36"/>
    </row>
    <row r="69" spans="1:17" ht="15" customHeight="1" hidden="1">
      <c r="A69" s="41" t="s">
        <v>42</v>
      </c>
      <c r="B69" s="45">
        <v>13258</v>
      </c>
      <c r="C69" s="49">
        <v>13258</v>
      </c>
      <c r="D69" s="74">
        <f t="shared" si="6"/>
        <v>1</v>
      </c>
      <c r="E69" s="45"/>
      <c r="F69" s="49"/>
      <c r="G69" s="74" t="e">
        <f t="shared" si="7"/>
        <v>#DIV/0!</v>
      </c>
      <c r="J69" s="41"/>
      <c r="L69" s="36"/>
      <c r="M69" s="36"/>
      <c r="N69" s="36"/>
      <c r="O69" s="36"/>
      <c r="P69" s="36"/>
      <c r="Q69" s="36"/>
    </row>
    <row r="70" spans="1:17" ht="12.75" hidden="1">
      <c r="A70" s="41" t="s">
        <v>43</v>
      </c>
      <c r="B70" s="45">
        <v>76709</v>
      </c>
      <c r="C70" s="49">
        <v>76500</v>
      </c>
      <c r="D70" s="74">
        <f t="shared" si="6"/>
        <v>1.0027320261437909</v>
      </c>
      <c r="E70" s="45"/>
      <c r="F70" s="49"/>
      <c r="G70" s="74" t="e">
        <f t="shared" si="7"/>
        <v>#DIV/0!</v>
      </c>
      <c r="J70" s="41"/>
      <c r="L70" s="36"/>
      <c r="M70" s="36"/>
      <c r="N70" s="36"/>
      <c r="O70" s="36"/>
      <c r="P70" s="36"/>
      <c r="Q70" s="36"/>
    </row>
    <row r="71" spans="1:17" ht="12.75" hidden="1">
      <c r="A71" s="35"/>
      <c r="B71" s="73"/>
      <c r="C71" s="73"/>
      <c r="D71" s="74" t="e">
        <f t="shared" si="6"/>
        <v>#DIV/0!</v>
      </c>
      <c r="E71" s="73"/>
      <c r="F71" s="73"/>
      <c r="G71" s="74" t="e">
        <f t="shared" si="7"/>
        <v>#DIV/0!</v>
      </c>
      <c r="J71" s="41"/>
      <c r="L71" s="36"/>
      <c r="M71" s="36"/>
      <c r="N71" s="36"/>
      <c r="O71" s="36"/>
      <c r="P71" s="36"/>
      <c r="Q71" s="36"/>
    </row>
    <row r="72" spans="1:17" ht="12.75" hidden="1">
      <c r="A72" s="35"/>
      <c r="B72" s="73"/>
      <c r="C72" s="73"/>
      <c r="D72" s="74" t="e">
        <f t="shared" si="6"/>
        <v>#DIV/0!</v>
      </c>
      <c r="E72" s="73"/>
      <c r="F72" s="73"/>
      <c r="G72" s="74" t="e">
        <f t="shared" si="7"/>
        <v>#DIV/0!</v>
      </c>
      <c r="J72" s="41"/>
      <c r="L72" s="36"/>
      <c r="M72" s="36"/>
      <c r="N72" s="36"/>
      <c r="O72" s="36"/>
      <c r="P72" s="36"/>
      <c r="Q72" s="36"/>
    </row>
    <row r="73" spans="1:17" ht="12.75" hidden="1">
      <c r="A73" s="35"/>
      <c r="B73" s="73"/>
      <c r="C73" s="73"/>
      <c r="D73" s="74" t="e">
        <f t="shared" si="6"/>
        <v>#DIV/0!</v>
      </c>
      <c r="E73" s="73"/>
      <c r="F73" s="73"/>
      <c r="G73" s="74" t="e">
        <f t="shared" si="7"/>
        <v>#DIV/0!</v>
      </c>
      <c r="L73" s="36"/>
      <c r="M73" s="36"/>
      <c r="N73" s="36"/>
      <c r="O73" s="36"/>
      <c r="P73" s="36"/>
      <c r="Q73" s="36"/>
    </row>
    <row r="74" spans="1:7" ht="12.75" hidden="1">
      <c r="A74" s="35"/>
      <c r="B74" s="73"/>
      <c r="C74" s="73"/>
      <c r="D74" s="74" t="e">
        <f t="shared" si="6"/>
        <v>#DIV/0!</v>
      </c>
      <c r="E74" s="73"/>
      <c r="F74" s="73"/>
      <c r="G74" s="74" t="e">
        <f t="shared" si="7"/>
        <v>#DIV/0!</v>
      </c>
    </row>
    <row r="75" spans="1:7" ht="22.5" customHeight="1" hidden="1">
      <c r="A75" s="35"/>
      <c r="B75" s="73"/>
      <c r="C75" s="73"/>
      <c r="D75" s="74" t="e">
        <f t="shared" si="6"/>
        <v>#DIV/0!</v>
      </c>
      <c r="E75" s="73"/>
      <c r="F75" s="73"/>
      <c r="G75" s="74" t="e">
        <f t="shared" si="7"/>
        <v>#DIV/0!</v>
      </c>
    </row>
    <row r="76" spans="1:7" ht="22.5" customHeight="1" hidden="1">
      <c r="A76" s="35"/>
      <c r="B76" s="73"/>
      <c r="C76" s="73"/>
      <c r="D76" s="74" t="e">
        <f t="shared" si="6"/>
        <v>#DIV/0!</v>
      </c>
      <c r="E76" s="73"/>
      <c r="F76" s="73"/>
      <c r="G76" s="74" t="e">
        <f t="shared" si="7"/>
        <v>#DIV/0!</v>
      </c>
    </row>
    <row r="77" spans="1:7" ht="25.5" customHeight="1" hidden="1">
      <c r="A77" s="35"/>
      <c r="B77" s="73"/>
      <c r="C77" s="73"/>
      <c r="D77" s="74" t="e">
        <f t="shared" si="6"/>
        <v>#DIV/0!</v>
      </c>
      <c r="E77" s="73"/>
      <c r="F77" s="73"/>
      <c r="G77" s="74" t="e">
        <f t="shared" si="7"/>
        <v>#DIV/0!</v>
      </c>
    </row>
    <row r="78" spans="1:7" ht="27.75" customHeight="1" hidden="1">
      <c r="A78" s="35"/>
      <c r="B78" s="73"/>
      <c r="C78" s="73"/>
      <c r="D78" s="74" t="e">
        <f t="shared" si="6"/>
        <v>#DIV/0!</v>
      </c>
      <c r="E78" s="73"/>
      <c r="F78" s="73"/>
      <c r="G78" s="74" t="e">
        <f t="shared" si="7"/>
        <v>#DIV/0!</v>
      </c>
    </row>
    <row r="79" spans="1:7" ht="25.5" customHeight="1" hidden="1">
      <c r="A79" s="35"/>
      <c r="B79" s="73"/>
      <c r="C79" s="73"/>
      <c r="D79" s="74" t="e">
        <f t="shared" si="6"/>
        <v>#DIV/0!</v>
      </c>
      <c r="E79" s="73"/>
      <c r="F79" s="73"/>
      <c r="G79" s="74" t="e">
        <f t="shared" si="7"/>
        <v>#DIV/0!</v>
      </c>
    </row>
    <row r="80" spans="1:7" ht="27" customHeight="1" hidden="1">
      <c r="A80" s="35"/>
      <c r="B80" s="73"/>
      <c r="C80" s="73"/>
      <c r="D80" s="74" t="e">
        <f t="shared" si="6"/>
        <v>#DIV/0!</v>
      </c>
      <c r="E80" s="73"/>
      <c r="F80" s="73"/>
      <c r="G80" s="74" t="e">
        <f t="shared" si="7"/>
        <v>#DIV/0!</v>
      </c>
    </row>
    <row r="81" spans="1:17" s="78" customFormat="1" ht="25.5">
      <c r="A81" s="129" t="s">
        <v>76</v>
      </c>
      <c r="B81" s="130">
        <v>78</v>
      </c>
      <c r="C81" s="130">
        <v>66.6</v>
      </c>
      <c r="D81" s="131">
        <f t="shared" si="6"/>
        <v>1.1711711711711712</v>
      </c>
      <c r="E81" s="130">
        <v>50</v>
      </c>
      <c r="F81" s="130">
        <v>50</v>
      </c>
      <c r="G81" s="131">
        <f>E81/F81</f>
        <v>1</v>
      </c>
      <c r="H81" s="132"/>
      <c r="L81" s="137"/>
      <c r="M81" s="137"/>
      <c r="N81" s="137"/>
      <c r="O81" s="137"/>
      <c r="P81" s="137"/>
      <c r="Q81" s="137"/>
    </row>
    <row r="82" spans="1:17" ht="12.75">
      <c r="A82" s="41" t="s">
        <v>77</v>
      </c>
      <c r="B82" s="73">
        <v>5400</v>
      </c>
      <c r="C82" s="73">
        <v>5400</v>
      </c>
      <c r="D82" s="74">
        <f>B82/C82</f>
        <v>1</v>
      </c>
      <c r="E82" s="42">
        <v>5.9</v>
      </c>
      <c r="F82" s="42">
        <v>5.9</v>
      </c>
      <c r="G82" s="74">
        <f>E82/F82</f>
        <v>1</v>
      </c>
      <c r="L82" s="133"/>
      <c r="M82" s="133"/>
      <c r="N82" s="133"/>
      <c r="O82" s="133"/>
      <c r="P82" s="133"/>
      <c r="Q82" s="133"/>
    </row>
    <row r="83" spans="1:7" ht="25.5" customHeight="1">
      <c r="A83" s="41" t="s">
        <v>59</v>
      </c>
      <c r="B83" s="73">
        <v>124.8</v>
      </c>
      <c r="C83" s="73">
        <v>119.7</v>
      </c>
      <c r="D83" s="74">
        <f>B83/C83</f>
        <v>1.0426065162907268</v>
      </c>
      <c r="E83" s="42">
        <v>88.7</v>
      </c>
      <c r="F83" s="42">
        <v>88.7</v>
      </c>
      <c r="G83" s="74">
        <f>E83/F83</f>
        <v>1</v>
      </c>
    </row>
    <row r="84" spans="1:7" ht="25.5" customHeight="1">
      <c r="A84" s="70" t="s">
        <v>78</v>
      </c>
      <c r="B84" s="57"/>
      <c r="C84" s="57"/>
      <c r="D84" s="58">
        <v>1.0382</v>
      </c>
      <c r="E84" s="43"/>
      <c r="F84" s="43"/>
      <c r="G84" s="58">
        <v>1.002</v>
      </c>
    </row>
    <row r="85" spans="1:7" ht="15">
      <c r="A85" s="21"/>
      <c r="B85" s="21"/>
      <c r="C85" s="21"/>
      <c r="D85" s="53"/>
      <c r="E85" s="21"/>
      <c r="F85" s="50"/>
      <c r="G85" s="51"/>
    </row>
    <row r="86" spans="1:7" ht="15">
      <c r="A86" s="40" t="s">
        <v>37</v>
      </c>
      <c r="B86" s="21"/>
      <c r="C86" s="21"/>
      <c r="D86" s="21"/>
      <c r="E86" s="21"/>
      <c r="F86" s="1"/>
      <c r="G86" s="1"/>
    </row>
    <row r="87" spans="1:8" ht="78" customHeight="1">
      <c r="A87" s="151" t="s">
        <v>120</v>
      </c>
      <c r="B87" s="146"/>
      <c r="C87" s="121">
        <v>100.2</v>
      </c>
      <c r="D87" s="121"/>
      <c r="E87" s="121"/>
      <c r="F87" s="122"/>
      <c r="G87" s="123"/>
      <c r="H87" s="116"/>
    </row>
    <row r="88" spans="1:7" ht="15">
      <c r="A88" s="124" t="s">
        <v>39</v>
      </c>
      <c r="B88" s="125"/>
      <c r="C88" s="21"/>
      <c r="D88" s="21"/>
      <c r="E88" s="21"/>
      <c r="F88" s="1"/>
      <c r="G88" s="1"/>
    </row>
    <row r="89" spans="1:7" ht="42.75" customHeight="1">
      <c r="A89" s="145" t="s">
        <v>116</v>
      </c>
      <c r="B89" s="146"/>
      <c r="C89" s="112">
        <v>103.8</v>
      </c>
      <c r="D89" s="112"/>
      <c r="E89" s="112"/>
      <c r="F89" s="1"/>
      <c r="G89" s="1"/>
    </row>
    <row r="90" spans="1:7" ht="15">
      <c r="A90" s="40" t="s">
        <v>38</v>
      </c>
      <c r="B90" s="21"/>
      <c r="C90" s="21"/>
      <c r="D90" s="21"/>
      <c r="E90" s="1"/>
      <c r="F90" s="1"/>
      <c r="G90" s="1"/>
    </row>
    <row r="91" spans="1:7" ht="16.5">
      <c r="A91" s="5" t="s">
        <v>80</v>
      </c>
      <c r="B91" s="5">
        <f>G66*100</f>
        <v>100</v>
      </c>
      <c r="C91" s="26"/>
      <c r="D91" s="1"/>
      <c r="E91" s="1"/>
      <c r="F91" s="1"/>
      <c r="G91" s="1"/>
    </row>
    <row r="92" spans="1:7" ht="15">
      <c r="A92" s="40" t="s">
        <v>46</v>
      </c>
      <c r="B92" s="21"/>
      <c r="C92" s="21"/>
      <c r="D92" s="21"/>
      <c r="E92" s="1"/>
      <c r="F92" s="1"/>
      <c r="G92" s="1"/>
    </row>
    <row r="93" spans="1:7" ht="16.5">
      <c r="A93" s="5" t="s">
        <v>80</v>
      </c>
      <c r="B93" s="19">
        <v>100</v>
      </c>
      <c r="C93" s="26"/>
      <c r="D93" s="1"/>
      <c r="E93" s="1"/>
      <c r="F93" s="1"/>
      <c r="G93" s="1"/>
    </row>
    <row r="94" spans="1:7" ht="15">
      <c r="A94" s="40" t="s">
        <v>40</v>
      </c>
      <c r="B94" s="21"/>
      <c r="C94" s="21"/>
      <c r="D94" s="21"/>
      <c r="E94" s="21"/>
      <c r="F94" s="21"/>
      <c r="G94" s="1"/>
    </row>
    <row r="95" spans="1:7" ht="15" hidden="1">
      <c r="A95" s="5"/>
      <c r="B95" s="19"/>
      <c r="C95" s="1"/>
      <c r="D95" s="1"/>
      <c r="E95" s="1"/>
      <c r="F95" s="1"/>
      <c r="G95" s="1"/>
    </row>
    <row r="96" spans="1:7" ht="16.5">
      <c r="A96" s="5" t="s">
        <v>121</v>
      </c>
      <c r="B96" s="27">
        <v>0.96</v>
      </c>
      <c r="C96" s="1"/>
      <c r="D96" s="1"/>
      <c r="E96" s="1"/>
      <c r="F96" s="1"/>
      <c r="G96" s="1"/>
    </row>
    <row r="97" spans="1:7" ht="46.5" customHeight="1">
      <c r="A97" s="144" t="s">
        <v>117</v>
      </c>
      <c r="B97" s="144"/>
      <c r="C97" s="144"/>
      <c r="D97" s="144"/>
      <c r="E97" s="144"/>
      <c r="F97" s="144"/>
      <c r="G97" s="144"/>
    </row>
    <row r="98" spans="1:7" ht="15">
      <c r="A98" s="4" t="s">
        <v>14</v>
      </c>
      <c r="B98" s="1"/>
      <c r="C98" s="1"/>
      <c r="D98" s="1"/>
      <c r="E98" s="1"/>
      <c r="F98" s="1"/>
      <c r="G98" s="1"/>
    </row>
    <row r="99" spans="1:7" ht="30.75" customHeight="1">
      <c r="A99" s="142" t="s">
        <v>15</v>
      </c>
      <c r="B99" s="142"/>
      <c r="C99" s="142"/>
      <c r="D99" s="142"/>
      <c r="E99" s="142"/>
      <c r="F99" s="142"/>
      <c r="G99" s="142"/>
    </row>
    <row r="100" spans="1:7" ht="15">
      <c r="A100" s="5" t="s">
        <v>122</v>
      </c>
      <c r="B100" s="24">
        <v>215.2</v>
      </c>
      <c r="C100" s="1"/>
      <c r="D100" s="1"/>
      <c r="E100" s="1"/>
      <c r="F100" s="1"/>
      <c r="G100" s="1"/>
    </row>
    <row r="101" spans="1:7" ht="31.5" customHeight="1">
      <c r="A101" s="140" t="s">
        <v>123</v>
      </c>
      <c r="B101" s="140"/>
      <c r="C101" s="140"/>
      <c r="D101" s="140"/>
      <c r="E101" s="140"/>
      <c r="F101" s="140"/>
      <c r="G101" s="140"/>
    </row>
    <row r="102" spans="1:7" ht="31.5" customHeight="1">
      <c r="A102" s="120"/>
      <c r="B102" s="120"/>
      <c r="C102" s="120"/>
      <c r="D102" s="120"/>
      <c r="E102" s="120"/>
      <c r="F102" s="120"/>
      <c r="G102" s="120"/>
    </row>
    <row r="103" spans="1:7" ht="20.25" customHeight="1">
      <c r="A103" s="138" t="s">
        <v>124</v>
      </c>
      <c r="B103" s="139"/>
      <c r="C103" s="139"/>
      <c r="D103" s="139"/>
      <c r="E103" s="139"/>
      <c r="F103" s="139"/>
      <c r="G103" s="139"/>
    </row>
    <row r="104" spans="1:7" ht="15.75">
      <c r="A104" s="134" t="s">
        <v>9</v>
      </c>
      <c r="B104" s="134"/>
      <c r="C104" s="134"/>
      <c r="D104" s="134"/>
      <c r="E104" s="134"/>
      <c r="F104" s="134"/>
      <c r="G104" s="134"/>
    </row>
    <row r="105" spans="1:18" ht="31.5" customHeight="1">
      <c r="A105" s="149" t="s">
        <v>6</v>
      </c>
      <c r="B105" s="135" t="s">
        <v>83</v>
      </c>
      <c r="C105" s="135"/>
      <c r="D105" s="135"/>
      <c r="E105" s="135" t="s">
        <v>84</v>
      </c>
      <c r="F105" s="135"/>
      <c r="G105" s="135"/>
      <c r="M105" s="136"/>
      <c r="N105" s="136"/>
      <c r="O105" s="136"/>
      <c r="P105" s="136"/>
      <c r="Q105" s="136"/>
      <c r="R105" s="136"/>
    </row>
    <row r="106" spans="1:7" ht="22.5">
      <c r="A106" s="150"/>
      <c r="B106" s="18" t="s">
        <v>0</v>
      </c>
      <c r="C106" s="18" t="s">
        <v>10</v>
      </c>
      <c r="D106" s="18" t="s">
        <v>11</v>
      </c>
      <c r="E106" s="18" t="s">
        <v>0</v>
      </c>
      <c r="F106" s="18" t="s">
        <v>10</v>
      </c>
      <c r="G106" s="18" t="s">
        <v>11</v>
      </c>
    </row>
    <row r="107" spans="1:7" ht="15">
      <c r="A107" s="7" t="s">
        <v>12</v>
      </c>
      <c r="B107" s="20" t="s">
        <v>13</v>
      </c>
      <c r="C107" s="20" t="s">
        <v>13</v>
      </c>
      <c r="D107" s="20" t="s">
        <v>13</v>
      </c>
      <c r="E107" s="20" t="s">
        <v>13</v>
      </c>
      <c r="F107" s="20" t="s">
        <v>13</v>
      </c>
      <c r="G107" s="20" t="s">
        <v>13</v>
      </c>
    </row>
    <row r="108" spans="1:17" ht="25.5">
      <c r="A108" s="41" t="s">
        <v>53</v>
      </c>
      <c r="B108" s="44">
        <v>77.5</v>
      </c>
      <c r="C108" s="48">
        <v>62.04</v>
      </c>
      <c r="D108" s="58">
        <f>B108/C108</f>
        <v>1.2491940683430045</v>
      </c>
      <c r="E108" s="44">
        <v>30833</v>
      </c>
      <c r="F108" s="48">
        <v>30833</v>
      </c>
      <c r="G108" s="58">
        <f>E108/F108</f>
        <v>1</v>
      </c>
      <c r="J108" s="41"/>
      <c r="L108" s="36"/>
      <c r="M108" s="36"/>
      <c r="N108" s="36"/>
      <c r="O108" s="36"/>
      <c r="P108" s="36"/>
      <c r="Q108" s="36"/>
    </row>
    <row r="109" spans="1:17" ht="15" customHeight="1" hidden="1">
      <c r="A109" s="41" t="s">
        <v>41</v>
      </c>
      <c r="B109" s="42"/>
      <c r="C109" s="46"/>
      <c r="D109" s="58"/>
      <c r="E109" s="42"/>
      <c r="F109" s="46"/>
      <c r="G109" s="58"/>
      <c r="J109" s="41"/>
      <c r="L109" s="36"/>
      <c r="M109" s="36"/>
      <c r="N109" s="36"/>
      <c r="O109" s="36"/>
      <c r="P109" s="36"/>
      <c r="Q109" s="36"/>
    </row>
    <row r="110" spans="1:17" ht="15" customHeight="1" hidden="1">
      <c r="A110" s="41" t="s">
        <v>42</v>
      </c>
      <c r="B110" s="45"/>
      <c r="C110" s="49"/>
      <c r="D110" s="58"/>
      <c r="E110" s="45"/>
      <c r="F110" s="49"/>
      <c r="G110" s="58"/>
      <c r="J110" s="41"/>
      <c r="L110" s="36"/>
      <c r="M110" s="36"/>
      <c r="N110" s="36"/>
      <c r="O110" s="36"/>
      <c r="P110" s="36"/>
      <c r="Q110" s="36"/>
    </row>
    <row r="111" spans="1:17" ht="15" hidden="1">
      <c r="A111" s="41" t="s">
        <v>43</v>
      </c>
      <c r="B111" s="45"/>
      <c r="C111" s="49"/>
      <c r="D111" s="58"/>
      <c r="E111" s="45"/>
      <c r="F111" s="49"/>
      <c r="G111" s="58"/>
      <c r="J111" s="41"/>
      <c r="L111" s="36"/>
      <c r="M111" s="36"/>
      <c r="N111" s="36"/>
      <c r="O111" s="36"/>
      <c r="P111" s="36"/>
      <c r="Q111" s="36"/>
    </row>
    <row r="112" spans="1:17" ht="15" hidden="1">
      <c r="A112" s="35"/>
      <c r="B112" s="57"/>
      <c r="C112" s="57"/>
      <c r="D112" s="58"/>
      <c r="E112" s="57"/>
      <c r="F112" s="57"/>
      <c r="G112" s="58"/>
      <c r="J112" s="41"/>
      <c r="L112" s="36"/>
      <c r="M112" s="36"/>
      <c r="N112" s="36"/>
      <c r="O112" s="36"/>
      <c r="P112" s="36"/>
      <c r="Q112" s="36"/>
    </row>
    <row r="113" spans="1:17" ht="15" hidden="1">
      <c r="A113" s="35"/>
      <c r="B113" s="57"/>
      <c r="C113" s="57"/>
      <c r="D113" s="58"/>
      <c r="E113" s="57"/>
      <c r="F113" s="57"/>
      <c r="G113" s="58"/>
      <c r="J113" s="41"/>
      <c r="L113" s="36"/>
      <c r="M113" s="36"/>
      <c r="N113" s="36"/>
      <c r="O113" s="36"/>
      <c r="P113" s="36"/>
      <c r="Q113" s="36"/>
    </row>
    <row r="114" spans="1:17" ht="15" hidden="1">
      <c r="A114" s="35"/>
      <c r="B114" s="57"/>
      <c r="C114" s="57"/>
      <c r="D114" s="58"/>
      <c r="E114" s="57"/>
      <c r="F114" s="57"/>
      <c r="G114" s="58"/>
      <c r="L114" s="36"/>
      <c r="M114" s="36"/>
      <c r="N114" s="36"/>
      <c r="O114" s="36"/>
      <c r="P114" s="36"/>
      <c r="Q114" s="36"/>
    </row>
    <row r="115" spans="1:7" ht="15" hidden="1">
      <c r="A115" s="35"/>
      <c r="B115" s="57"/>
      <c r="C115" s="57"/>
      <c r="D115" s="58"/>
      <c r="E115" s="57"/>
      <c r="F115" s="57"/>
      <c r="G115" s="58"/>
    </row>
    <row r="116" spans="1:7" ht="22.5" customHeight="1" hidden="1">
      <c r="A116" s="35"/>
      <c r="B116" s="57"/>
      <c r="C116" s="57"/>
      <c r="D116" s="58"/>
      <c r="E116" s="57"/>
      <c r="F116" s="57"/>
      <c r="G116" s="58"/>
    </row>
    <row r="117" spans="1:7" ht="22.5" customHeight="1" hidden="1">
      <c r="A117" s="35"/>
      <c r="B117" s="57"/>
      <c r="C117" s="57"/>
      <c r="D117" s="58"/>
      <c r="E117" s="57"/>
      <c r="F117" s="57"/>
      <c r="G117" s="58"/>
    </row>
    <row r="118" spans="1:7" ht="25.5" customHeight="1" hidden="1">
      <c r="A118" s="35"/>
      <c r="B118" s="57"/>
      <c r="C118" s="57"/>
      <c r="D118" s="58"/>
      <c r="E118" s="57"/>
      <c r="F118" s="57"/>
      <c r="G118" s="58"/>
    </row>
    <row r="119" spans="1:7" ht="27.75" customHeight="1" hidden="1">
      <c r="A119" s="35"/>
      <c r="B119" s="57"/>
      <c r="C119" s="57"/>
      <c r="D119" s="58"/>
      <c r="E119" s="57"/>
      <c r="F119" s="57"/>
      <c r="G119" s="58"/>
    </row>
    <row r="120" spans="1:7" ht="25.5" customHeight="1" hidden="1">
      <c r="A120" s="35"/>
      <c r="B120" s="57"/>
      <c r="C120" s="57"/>
      <c r="D120" s="58"/>
      <c r="E120" s="57"/>
      <c r="F120" s="57"/>
      <c r="G120" s="58"/>
    </row>
    <row r="121" spans="1:7" ht="27" customHeight="1" hidden="1">
      <c r="A121" s="35"/>
      <c r="B121" s="57"/>
      <c r="C121" s="57"/>
      <c r="D121" s="58"/>
      <c r="E121" s="57"/>
      <c r="F121" s="57"/>
      <c r="G121" s="58"/>
    </row>
    <row r="122" spans="1:7" ht="27.75" customHeight="1">
      <c r="A122" s="62" t="s">
        <v>68</v>
      </c>
      <c r="B122" s="43">
        <v>1.03</v>
      </c>
      <c r="C122" s="47">
        <v>1.03</v>
      </c>
      <c r="D122" s="58">
        <v>1</v>
      </c>
      <c r="E122" s="43">
        <v>2.76</v>
      </c>
      <c r="F122" s="47">
        <v>2.76</v>
      </c>
      <c r="G122" s="58">
        <f>E122/F122</f>
        <v>1</v>
      </c>
    </row>
    <row r="123" spans="1:7" ht="15" hidden="1">
      <c r="A123" s="37"/>
      <c r="B123" s="57"/>
      <c r="C123" s="57"/>
      <c r="D123" s="58"/>
      <c r="E123" s="57"/>
      <c r="F123" s="57"/>
      <c r="G123" s="58" t="e">
        <f>E123/F123</f>
        <v>#DIV/0!</v>
      </c>
    </row>
    <row r="124" spans="1:11" ht="33" customHeight="1" hidden="1">
      <c r="A124" s="37"/>
      <c r="B124" s="57"/>
      <c r="C124" s="57"/>
      <c r="D124" s="58"/>
      <c r="E124" s="57"/>
      <c r="F124" s="57"/>
      <c r="G124" s="58" t="e">
        <f>E124/F124</f>
        <v>#DIV/0!</v>
      </c>
      <c r="K124" s="38"/>
    </row>
    <row r="125" spans="1:11" ht="42.75" customHeight="1">
      <c r="A125" s="61" t="s">
        <v>69</v>
      </c>
      <c r="B125" s="57">
        <v>395.4</v>
      </c>
      <c r="C125" s="57">
        <v>286.6</v>
      </c>
      <c r="D125" s="58">
        <v>1.3796</v>
      </c>
      <c r="E125" s="59">
        <v>299.15</v>
      </c>
      <c r="F125" s="57">
        <v>299.15</v>
      </c>
      <c r="G125" s="58">
        <f>E125/F125</f>
        <v>1</v>
      </c>
      <c r="K125" s="38"/>
    </row>
    <row r="126" spans="1:11" ht="45.75" customHeight="1">
      <c r="A126" s="61" t="s">
        <v>70</v>
      </c>
      <c r="B126" s="57">
        <v>488</v>
      </c>
      <c r="C126" s="57">
        <v>486.6</v>
      </c>
      <c r="D126" s="58">
        <v>1.0029</v>
      </c>
      <c r="E126" s="67">
        <v>129.8</v>
      </c>
      <c r="F126" s="57">
        <v>129.8</v>
      </c>
      <c r="G126" s="58">
        <f>E126/F126</f>
        <v>1</v>
      </c>
      <c r="K126" s="38"/>
    </row>
    <row r="127" spans="1:7" ht="15">
      <c r="A127" s="54" t="s">
        <v>44</v>
      </c>
      <c r="B127" s="59"/>
      <c r="C127" s="59"/>
      <c r="D127" s="60">
        <v>1.084</v>
      </c>
      <c r="E127" s="59"/>
      <c r="F127" s="59"/>
      <c r="G127" s="60">
        <v>1</v>
      </c>
    </row>
    <row r="128" spans="1:7" ht="15">
      <c r="A128" s="54" t="s">
        <v>45</v>
      </c>
      <c r="B128" s="59" t="s">
        <v>24</v>
      </c>
      <c r="C128" s="59" t="s">
        <v>24</v>
      </c>
      <c r="D128" s="60">
        <v>1</v>
      </c>
      <c r="E128" s="59" t="s">
        <v>24</v>
      </c>
      <c r="F128" s="59" t="s">
        <v>24</v>
      </c>
      <c r="G128" s="58">
        <v>1</v>
      </c>
    </row>
    <row r="129" spans="1:7" ht="15">
      <c r="A129" s="21"/>
      <c r="B129" s="21"/>
      <c r="C129" s="21"/>
      <c r="D129" s="53"/>
      <c r="E129" s="21"/>
      <c r="F129" s="50"/>
      <c r="G129" s="51"/>
    </row>
    <row r="130" spans="1:7" ht="15">
      <c r="A130" s="40" t="s">
        <v>37</v>
      </c>
      <c r="B130" s="21"/>
      <c r="C130" s="21"/>
      <c r="D130" s="21"/>
      <c r="E130" s="21"/>
      <c r="F130" s="1"/>
      <c r="G130" s="1"/>
    </row>
    <row r="131" spans="1:7" s="79" customFormat="1" ht="16.5">
      <c r="A131" s="107" t="s">
        <v>125</v>
      </c>
      <c r="B131" s="126">
        <v>100</v>
      </c>
      <c r="C131" s="99"/>
      <c r="D131" s="99"/>
      <c r="E131" s="99"/>
      <c r="F131" s="96"/>
      <c r="G131" s="96"/>
    </row>
    <row r="132" spans="1:7" s="79" customFormat="1" ht="15">
      <c r="A132" s="95" t="s">
        <v>39</v>
      </c>
      <c r="B132" s="91"/>
      <c r="C132" s="91"/>
      <c r="D132" s="91"/>
      <c r="E132" s="91"/>
      <c r="F132" s="96"/>
      <c r="G132" s="96"/>
    </row>
    <row r="133" spans="1:7" s="79" customFormat="1" ht="16.5">
      <c r="A133" s="101" t="s">
        <v>126</v>
      </c>
      <c r="B133" s="102">
        <f>D127*100</f>
        <v>108.4</v>
      </c>
      <c r="C133" s="103"/>
      <c r="D133" s="104"/>
      <c r="E133" s="96"/>
      <c r="F133" s="96"/>
      <c r="G133" s="96"/>
    </row>
    <row r="134" spans="1:7" ht="15">
      <c r="A134" s="40" t="s">
        <v>38</v>
      </c>
      <c r="B134" s="21"/>
      <c r="C134" s="21"/>
      <c r="D134" s="21"/>
      <c r="E134" s="1"/>
      <c r="F134" s="1"/>
      <c r="G134" s="1"/>
    </row>
    <row r="135" spans="1:7" ht="16.5">
      <c r="A135" s="5" t="s">
        <v>80</v>
      </c>
      <c r="B135" s="127">
        <f>G128*100</f>
        <v>100</v>
      </c>
      <c r="C135" s="26"/>
      <c r="D135" s="1"/>
      <c r="E135" s="1"/>
      <c r="F135" s="1"/>
      <c r="G135" s="1"/>
    </row>
    <row r="136" spans="1:7" ht="15">
      <c r="A136" s="40" t="s">
        <v>46</v>
      </c>
      <c r="B136" s="21"/>
      <c r="C136" s="21"/>
      <c r="D136" s="21"/>
      <c r="E136" s="1"/>
      <c r="F136" s="1"/>
      <c r="G136" s="1"/>
    </row>
    <row r="137" spans="1:7" ht="16.5">
      <c r="A137" s="5" t="s">
        <v>80</v>
      </c>
      <c r="B137" s="127">
        <f>D128*100</f>
        <v>100</v>
      </c>
      <c r="C137" s="26"/>
      <c r="D137" s="1"/>
      <c r="E137" s="1"/>
      <c r="F137" s="1"/>
      <c r="G137" s="1"/>
    </row>
    <row r="138" spans="1:7" ht="15">
      <c r="A138" s="40" t="s">
        <v>40</v>
      </c>
      <c r="B138" s="21"/>
      <c r="C138" s="21"/>
      <c r="D138" s="21"/>
      <c r="E138" s="21"/>
      <c r="F138" s="21"/>
      <c r="G138" s="1"/>
    </row>
    <row r="139" spans="1:7" ht="15" hidden="1">
      <c r="A139" s="5"/>
      <c r="B139" s="19"/>
      <c r="C139" s="1"/>
      <c r="D139" s="1"/>
      <c r="E139" s="1"/>
      <c r="F139" s="1"/>
      <c r="G139" s="1"/>
    </row>
    <row r="140" spans="1:7" ht="16.5">
      <c r="A140" s="5" t="s">
        <v>109</v>
      </c>
      <c r="B140" s="127">
        <v>0.92</v>
      </c>
      <c r="C140" s="1"/>
      <c r="D140" s="1"/>
      <c r="E140" s="1"/>
      <c r="F140" s="1"/>
      <c r="G140" s="1"/>
    </row>
    <row r="141" spans="1:7" ht="46.5" customHeight="1">
      <c r="A141" s="144" t="s">
        <v>101</v>
      </c>
      <c r="B141" s="144"/>
      <c r="C141" s="144"/>
      <c r="D141" s="144"/>
      <c r="E141" s="144"/>
      <c r="F141" s="144"/>
      <c r="G141" s="144"/>
    </row>
    <row r="142" spans="1:7" ht="15">
      <c r="A142" s="4" t="s">
        <v>14</v>
      </c>
      <c r="B142" s="1"/>
      <c r="C142" s="1"/>
      <c r="D142" s="1"/>
      <c r="E142" s="1"/>
      <c r="F142" s="1"/>
      <c r="G142" s="1"/>
    </row>
    <row r="143" spans="1:7" ht="30.75" customHeight="1">
      <c r="A143" s="142" t="s">
        <v>15</v>
      </c>
      <c r="B143" s="142"/>
      <c r="C143" s="142"/>
      <c r="D143" s="142"/>
      <c r="E143" s="142"/>
      <c r="F143" s="142"/>
      <c r="G143" s="142"/>
    </row>
    <row r="144" spans="1:7" ht="15">
      <c r="A144" s="5" t="s">
        <v>102</v>
      </c>
      <c r="B144" s="24">
        <v>215</v>
      </c>
      <c r="C144" s="1"/>
      <c r="D144" s="1"/>
      <c r="E144" s="1"/>
      <c r="F144" s="1"/>
      <c r="G144" s="1"/>
    </row>
    <row r="145" spans="1:7" ht="31.5" customHeight="1">
      <c r="A145" s="140" t="s">
        <v>64</v>
      </c>
      <c r="B145" s="140"/>
      <c r="C145" s="140"/>
      <c r="D145" s="140"/>
      <c r="E145" s="140"/>
      <c r="F145" s="140"/>
      <c r="G145" s="140"/>
    </row>
    <row r="146" spans="1:7" ht="31.5" customHeight="1">
      <c r="A146" s="120"/>
      <c r="B146" s="120"/>
      <c r="C146" s="120"/>
      <c r="D146" s="120"/>
      <c r="E146" s="120"/>
      <c r="F146" s="120"/>
      <c r="G146" s="120"/>
    </row>
    <row r="147" spans="1:7" ht="31.5" customHeight="1">
      <c r="A147" s="140" t="s">
        <v>127</v>
      </c>
      <c r="B147" s="141"/>
      <c r="C147" s="141"/>
      <c r="D147" s="141"/>
      <c r="E147" s="141"/>
      <c r="F147" s="141"/>
      <c r="G147" s="141"/>
    </row>
    <row r="148" spans="1:7" ht="15.75">
      <c r="A148" s="134" t="s">
        <v>9</v>
      </c>
      <c r="B148" s="134"/>
      <c r="C148" s="134"/>
      <c r="D148" s="134"/>
      <c r="E148" s="134"/>
      <c r="F148" s="134"/>
      <c r="G148" s="134"/>
    </row>
    <row r="149" spans="1:18" s="79" customFormat="1" ht="31.5" customHeight="1">
      <c r="A149" s="152" t="s">
        <v>6</v>
      </c>
      <c r="B149" s="154" t="s">
        <v>83</v>
      </c>
      <c r="C149" s="154"/>
      <c r="D149" s="154"/>
      <c r="E149" s="154" t="s">
        <v>84</v>
      </c>
      <c r="F149" s="154"/>
      <c r="G149" s="154"/>
      <c r="M149" s="143"/>
      <c r="N149" s="143"/>
      <c r="O149" s="143"/>
      <c r="P149" s="143"/>
      <c r="Q149" s="143"/>
      <c r="R149" s="143"/>
    </row>
    <row r="150" spans="1:7" s="79" customFormat="1" ht="22.5">
      <c r="A150" s="153"/>
      <c r="B150" s="80" t="s">
        <v>0</v>
      </c>
      <c r="C150" s="80" t="s">
        <v>10</v>
      </c>
      <c r="D150" s="80" t="s">
        <v>11</v>
      </c>
      <c r="E150" s="80" t="s">
        <v>0</v>
      </c>
      <c r="F150" s="80" t="s">
        <v>10</v>
      </c>
      <c r="G150" s="80" t="s">
        <v>11</v>
      </c>
    </row>
    <row r="151" spans="1:7" s="79" customFormat="1" ht="15">
      <c r="A151" s="81" t="s">
        <v>12</v>
      </c>
      <c r="B151" s="82" t="s">
        <v>13</v>
      </c>
      <c r="C151" s="82" t="s">
        <v>13</v>
      </c>
      <c r="D151" s="82" t="s">
        <v>13</v>
      </c>
      <c r="E151" s="82" t="s">
        <v>13</v>
      </c>
      <c r="F151" s="82" t="s">
        <v>13</v>
      </c>
      <c r="G151" s="82" t="s">
        <v>13</v>
      </c>
    </row>
    <row r="152" spans="1:17" s="79" customFormat="1" ht="51">
      <c r="A152" s="83" t="s">
        <v>98</v>
      </c>
      <c r="B152" s="84"/>
      <c r="C152" s="84"/>
      <c r="D152" s="85"/>
      <c r="E152" s="86">
        <v>810</v>
      </c>
      <c r="F152" s="86">
        <v>810</v>
      </c>
      <c r="G152" s="85">
        <f>E152/F152</f>
        <v>1</v>
      </c>
      <c r="J152" s="87"/>
      <c r="L152" s="88"/>
      <c r="M152" s="88"/>
      <c r="N152" s="88"/>
      <c r="O152" s="88"/>
      <c r="P152" s="88"/>
      <c r="Q152" s="88"/>
    </row>
    <row r="153" spans="1:10" s="79" customFormat="1" ht="15">
      <c r="A153" s="89" t="s">
        <v>44</v>
      </c>
      <c r="B153" s="90"/>
      <c r="C153" s="90"/>
      <c r="D153" s="114">
        <v>1</v>
      </c>
      <c r="E153" s="115"/>
      <c r="F153" s="115"/>
      <c r="G153" s="114">
        <v>1</v>
      </c>
      <c r="H153" s="116"/>
      <c r="I153" s="116"/>
      <c r="J153" s="116"/>
    </row>
    <row r="154" spans="1:10" s="79" customFormat="1" ht="15">
      <c r="A154" s="89" t="s">
        <v>45</v>
      </c>
      <c r="B154" s="90" t="s">
        <v>24</v>
      </c>
      <c r="C154" s="90" t="s">
        <v>24</v>
      </c>
      <c r="D154" s="114">
        <v>1</v>
      </c>
      <c r="E154" s="115"/>
      <c r="F154" s="115"/>
      <c r="G154" s="117">
        <v>1</v>
      </c>
      <c r="H154" s="116"/>
      <c r="I154" s="116"/>
      <c r="J154" s="116"/>
    </row>
    <row r="155" spans="1:7" s="79" customFormat="1" ht="15">
      <c r="A155" s="91"/>
      <c r="B155" s="91"/>
      <c r="C155" s="91"/>
      <c r="D155" s="92"/>
      <c r="E155" s="91"/>
      <c r="F155" s="93"/>
      <c r="G155" s="94"/>
    </row>
    <row r="156" spans="1:7" s="79" customFormat="1" ht="15">
      <c r="A156" s="95" t="s">
        <v>37</v>
      </c>
      <c r="B156" s="91"/>
      <c r="C156" s="91"/>
      <c r="D156" s="91"/>
      <c r="E156" s="91"/>
      <c r="F156" s="96"/>
      <c r="G156" s="96"/>
    </row>
    <row r="157" spans="1:7" s="79" customFormat="1" ht="16.5">
      <c r="A157" s="97" t="s">
        <v>128</v>
      </c>
      <c r="B157" s="98">
        <v>100</v>
      </c>
      <c r="C157" s="99"/>
      <c r="D157" s="99"/>
      <c r="E157" s="100"/>
      <c r="F157" s="96"/>
      <c r="G157" s="96"/>
    </row>
    <row r="158" spans="1:7" s="79" customFormat="1" ht="15">
      <c r="A158" s="95" t="s">
        <v>39</v>
      </c>
      <c r="B158" s="91"/>
      <c r="C158" s="91"/>
      <c r="D158" s="91"/>
      <c r="E158" s="91"/>
      <c r="F158" s="96"/>
      <c r="G158" s="96"/>
    </row>
    <row r="159" spans="1:7" s="79" customFormat="1" ht="16.5">
      <c r="A159" s="101" t="s">
        <v>129</v>
      </c>
      <c r="B159" s="102">
        <v>100</v>
      </c>
      <c r="C159" s="103"/>
      <c r="D159" s="104"/>
      <c r="E159" s="96"/>
      <c r="F159" s="96"/>
      <c r="G159" s="96"/>
    </row>
    <row r="160" spans="1:7" s="79" customFormat="1" ht="15">
      <c r="A160" s="95" t="s">
        <v>38</v>
      </c>
      <c r="B160" s="91"/>
      <c r="C160" s="91"/>
      <c r="D160" s="91"/>
      <c r="E160" s="96"/>
      <c r="F160" s="96"/>
      <c r="G160" s="96"/>
    </row>
    <row r="161" spans="1:7" s="79" customFormat="1" ht="16.5">
      <c r="A161" s="101" t="s">
        <v>81</v>
      </c>
      <c r="B161" s="128">
        <f>G154*100</f>
        <v>100</v>
      </c>
      <c r="C161" s="105"/>
      <c r="D161" s="96"/>
      <c r="E161" s="96"/>
      <c r="F161" s="96"/>
      <c r="G161" s="96"/>
    </row>
    <row r="162" spans="1:7" s="79" customFormat="1" ht="15">
      <c r="A162" s="95" t="s">
        <v>46</v>
      </c>
      <c r="B162" s="91"/>
      <c r="C162" s="91"/>
      <c r="D162" s="91"/>
      <c r="E162" s="96"/>
      <c r="F162" s="96"/>
      <c r="G162" s="96"/>
    </row>
    <row r="163" spans="1:7" s="79" customFormat="1" ht="16.5">
      <c r="A163" s="101" t="s">
        <v>107</v>
      </c>
      <c r="B163" s="128">
        <v>100</v>
      </c>
      <c r="C163" s="105"/>
      <c r="D163" s="96"/>
      <c r="E163" s="96"/>
      <c r="F163" s="96"/>
      <c r="G163" s="96"/>
    </row>
    <row r="164" spans="1:7" s="79" customFormat="1" ht="15">
      <c r="A164" s="95" t="s">
        <v>40</v>
      </c>
      <c r="B164" s="91"/>
      <c r="C164" s="91"/>
      <c r="D164" s="91"/>
      <c r="E164" s="91"/>
      <c r="F164" s="91"/>
      <c r="G164" s="96"/>
    </row>
    <row r="165" spans="1:7" s="79" customFormat="1" ht="15" hidden="1">
      <c r="A165" s="101"/>
      <c r="B165" s="104"/>
      <c r="C165" s="96"/>
      <c r="D165" s="96"/>
      <c r="E165" s="96"/>
      <c r="F165" s="96"/>
      <c r="G165" s="96"/>
    </row>
    <row r="166" spans="1:7" s="79" customFormat="1" ht="16.5">
      <c r="A166" s="101" t="s">
        <v>108</v>
      </c>
      <c r="B166" s="106">
        <v>1</v>
      </c>
      <c r="C166" s="96"/>
      <c r="D166" s="96"/>
      <c r="E166" s="96"/>
      <c r="F166" s="96"/>
      <c r="G166" s="96"/>
    </row>
    <row r="167" spans="1:7" s="79" customFormat="1" ht="46.5" customHeight="1">
      <c r="A167" s="155" t="s">
        <v>106</v>
      </c>
      <c r="B167" s="155"/>
      <c r="C167" s="155"/>
      <c r="D167" s="155"/>
      <c r="E167" s="155"/>
      <c r="F167" s="155"/>
      <c r="G167" s="155"/>
    </row>
    <row r="168" spans="1:7" ht="15">
      <c r="A168" s="4" t="s">
        <v>14</v>
      </c>
      <c r="B168" s="1"/>
      <c r="C168" s="1"/>
      <c r="D168" s="1"/>
      <c r="E168" s="1"/>
      <c r="F168" s="1"/>
      <c r="G168" s="1"/>
    </row>
    <row r="169" spans="1:7" ht="30.75" customHeight="1">
      <c r="A169" s="142" t="s">
        <v>15</v>
      </c>
      <c r="B169" s="142"/>
      <c r="C169" s="142"/>
      <c r="D169" s="142"/>
      <c r="E169" s="142"/>
      <c r="F169" s="142"/>
      <c r="G169" s="142"/>
    </row>
    <row r="170" spans="1:7" ht="15">
      <c r="A170" s="5" t="s">
        <v>103</v>
      </c>
      <c r="B170" s="24">
        <v>225</v>
      </c>
      <c r="C170" s="1"/>
      <c r="D170" s="1"/>
      <c r="E170" s="1"/>
      <c r="F170" s="1"/>
      <c r="G170" s="1"/>
    </row>
    <row r="171" spans="1:7" ht="31.5" customHeight="1">
      <c r="A171" s="140" t="s">
        <v>61</v>
      </c>
      <c r="B171" s="140"/>
      <c r="C171" s="140"/>
      <c r="D171" s="140"/>
      <c r="E171" s="140"/>
      <c r="F171" s="140"/>
      <c r="G171" s="140"/>
    </row>
    <row r="176" spans="1:2" ht="12.75">
      <c r="A176" s="9" t="s">
        <v>63</v>
      </c>
      <c r="B176" s="9" t="s">
        <v>119</v>
      </c>
    </row>
  </sheetData>
  <sheetProtection/>
  <mergeCells count="39">
    <mergeCell ref="A171:G171"/>
    <mergeCell ref="A149:A150"/>
    <mergeCell ref="B149:D149"/>
    <mergeCell ref="E149:G149"/>
    <mergeCell ref="A167:G167"/>
    <mergeCell ref="A169:G169"/>
    <mergeCell ref="A2:G2"/>
    <mergeCell ref="B4:G4"/>
    <mergeCell ref="A105:A106"/>
    <mergeCell ref="B105:D105"/>
    <mergeCell ref="E105:G105"/>
    <mergeCell ref="A97:G97"/>
    <mergeCell ref="B5:G5"/>
    <mergeCell ref="A87:B87"/>
    <mergeCell ref="A7:A8"/>
    <mergeCell ref="B7:D7"/>
    <mergeCell ref="M149:R149"/>
    <mergeCell ref="A145:G145"/>
    <mergeCell ref="A148:G148"/>
    <mergeCell ref="A141:G141"/>
    <mergeCell ref="A143:G143"/>
    <mergeCell ref="A104:G104"/>
    <mergeCell ref="L81:Q81"/>
    <mergeCell ref="L82:Q82"/>
    <mergeCell ref="A103:G103"/>
    <mergeCell ref="A147:G147"/>
    <mergeCell ref="M105:R105"/>
    <mergeCell ref="L58:Q58"/>
    <mergeCell ref="A99:G99"/>
    <mergeCell ref="A101:G101"/>
    <mergeCell ref="A89:B89"/>
    <mergeCell ref="L55:Q55"/>
    <mergeCell ref="A6:G6"/>
    <mergeCell ref="L34:Q34"/>
    <mergeCell ref="L36:Q36"/>
    <mergeCell ref="E7:G7"/>
    <mergeCell ref="M7:R7"/>
    <mergeCell ref="L16:Q16"/>
    <mergeCell ref="L38:Q38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84" zoomScaleNormal="84" zoomScalePageLayoutView="0" workbookViewId="0" topLeftCell="A1">
      <selection activeCell="D23" sqref="D23"/>
    </sheetView>
  </sheetViews>
  <sheetFormatPr defaultColWidth="9.140625" defaultRowHeight="12.75"/>
  <cols>
    <col min="1" max="1" width="4.8515625" style="9" customWidth="1"/>
    <col min="2" max="2" width="9.8515625" style="9" customWidth="1"/>
    <col min="3" max="3" width="42.140625" style="9" customWidth="1"/>
    <col min="4" max="4" width="14.421875" style="9" customWidth="1"/>
    <col min="5" max="5" width="13.28125" style="9" customWidth="1"/>
    <col min="6" max="6" width="12.00390625" style="9" customWidth="1"/>
    <col min="7" max="16384" width="9.140625" style="9" customWidth="1"/>
  </cols>
  <sheetData>
    <row r="1" ht="12.75">
      <c r="F1" s="9" t="s">
        <v>35</v>
      </c>
    </row>
    <row r="2" spans="2:6" ht="15.75">
      <c r="B2" s="160" t="s">
        <v>17</v>
      </c>
      <c r="C2" s="160"/>
      <c r="D2" s="160"/>
      <c r="E2" s="160"/>
      <c r="F2" s="160"/>
    </row>
    <row r="3" spans="2:6" ht="15.75">
      <c r="B3" s="160" t="s">
        <v>105</v>
      </c>
      <c r="C3" s="160"/>
      <c r="D3" s="160"/>
      <c r="E3" s="160"/>
      <c r="F3" s="160"/>
    </row>
    <row r="4" ht="15.75">
      <c r="B4" s="14"/>
    </row>
    <row r="5" spans="1:8" ht="38.25" customHeight="1">
      <c r="A5" s="8" t="s">
        <v>34</v>
      </c>
      <c r="B5" s="55" t="s">
        <v>50</v>
      </c>
      <c r="C5" s="164" t="s">
        <v>48</v>
      </c>
      <c r="D5" s="164"/>
      <c r="E5" s="164"/>
      <c r="F5" s="164"/>
      <c r="G5" s="28"/>
      <c r="H5" s="28"/>
    </row>
    <row r="6" spans="1:11" s="28" customFormat="1" ht="15.75">
      <c r="A6" s="33"/>
      <c r="B6" s="29" t="s">
        <v>1</v>
      </c>
      <c r="C6" s="9" t="s">
        <v>2</v>
      </c>
      <c r="D6" s="9"/>
      <c r="E6" s="9"/>
      <c r="F6" s="9"/>
      <c r="I6" s="9"/>
      <c r="J6" s="9"/>
      <c r="K6" s="9"/>
    </row>
    <row r="7" spans="1:8" ht="15.75">
      <c r="A7" s="8"/>
      <c r="C7" s="30"/>
      <c r="G7" s="28"/>
      <c r="H7" s="28"/>
    </row>
    <row r="8" spans="1:8" ht="15.75">
      <c r="A8" s="8"/>
      <c r="C8" s="30"/>
      <c r="G8" s="28"/>
      <c r="H8" s="28"/>
    </row>
    <row r="9" spans="1:8" ht="31.5" customHeight="1">
      <c r="A9" s="8" t="s">
        <v>3</v>
      </c>
      <c r="B9" s="32" t="s">
        <v>49</v>
      </c>
      <c r="C9" s="164" t="s">
        <v>48</v>
      </c>
      <c r="D9" s="164"/>
      <c r="E9" s="164"/>
      <c r="F9" s="164"/>
      <c r="G9" s="28"/>
      <c r="H9" s="28"/>
    </row>
    <row r="10" spans="1:8" ht="15.75">
      <c r="A10" s="8"/>
      <c r="B10" s="29" t="s">
        <v>1</v>
      </c>
      <c r="C10" s="9" t="s">
        <v>82</v>
      </c>
      <c r="G10" s="28"/>
      <c r="H10" s="28"/>
    </row>
    <row r="11" spans="1:8" ht="15.75">
      <c r="A11" s="8"/>
      <c r="C11" s="30"/>
      <c r="G11" s="28"/>
      <c r="H11" s="28"/>
    </row>
    <row r="12" spans="1:8" ht="15.75">
      <c r="A12" s="8"/>
      <c r="C12" s="30"/>
      <c r="E12" s="28"/>
      <c r="G12" s="28"/>
      <c r="H12" s="28"/>
    </row>
    <row r="13" spans="1:11" ht="18" customHeight="1">
      <c r="A13" s="8" t="s">
        <v>4</v>
      </c>
      <c r="B13" s="56" t="s">
        <v>60</v>
      </c>
      <c r="C13" s="148" t="s">
        <v>51</v>
      </c>
      <c r="D13" s="148"/>
      <c r="E13" s="148"/>
      <c r="F13" s="148"/>
      <c r="G13" s="148"/>
      <c r="H13" s="148"/>
      <c r="I13" s="13"/>
      <c r="J13" s="13"/>
      <c r="K13" s="13"/>
    </row>
    <row r="14" spans="2:8" ht="12.75">
      <c r="B14" s="29" t="s">
        <v>1</v>
      </c>
      <c r="C14" s="9" t="s">
        <v>8</v>
      </c>
      <c r="G14" s="28"/>
      <c r="H14" s="28"/>
    </row>
    <row r="15" spans="7:8" ht="12.75">
      <c r="G15" s="28"/>
      <c r="H15" s="28"/>
    </row>
    <row r="16" spans="2:8" ht="15.75">
      <c r="B16" s="8" t="s">
        <v>18</v>
      </c>
      <c r="G16" s="28"/>
      <c r="H16" s="28"/>
    </row>
    <row r="17" spans="2:8" ht="15.75">
      <c r="B17" s="8"/>
      <c r="G17" s="28"/>
      <c r="H17" s="28"/>
    </row>
    <row r="18" spans="2:6" ht="25.5" customHeight="1">
      <c r="B18" s="161" t="s">
        <v>5</v>
      </c>
      <c r="C18" s="162" t="s">
        <v>31</v>
      </c>
      <c r="D18" s="161" t="s">
        <v>19</v>
      </c>
      <c r="E18" s="161"/>
      <c r="F18" s="161"/>
    </row>
    <row r="19" spans="2:6" ht="25.5">
      <c r="B19" s="161"/>
      <c r="C19" s="163"/>
      <c r="D19" s="3" t="s">
        <v>20</v>
      </c>
      <c r="E19" s="3" t="s">
        <v>21</v>
      </c>
      <c r="F19" s="3" t="s">
        <v>22</v>
      </c>
    </row>
    <row r="20" spans="2:6" ht="15.75">
      <c r="B20" s="2">
        <v>1</v>
      </c>
      <c r="C20" s="2">
        <v>2</v>
      </c>
      <c r="D20" s="2">
        <v>3</v>
      </c>
      <c r="E20" s="2">
        <v>4</v>
      </c>
      <c r="F20" s="2">
        <v>5</v>
      </c>
    </row>
    <row r="21" spans="2:6" ht="31.5">
      <c r="B21" s="10"/>
      <c r="C21" s="10" t="s">
        <v>51</v>
      </c>
      <c r="D21" s="2" t="s">
        <v>7</v>
      </c>
      <c r="E21" s="2" t="s">
        <v>7</v>
      </c>
      <c r="F21" s="2" t="s">
        <v>7</v>
      </c>
    </row>
    <row r="22" spans="2:6" ht="15.75">
      <c r="B22" s="10"/>
      <c r="C22" s="10" t="s">
        <v>23</v>
      </c>
      <c r="D22" s="10"/>
      <c r="E22" s="10"/>
      <c r="F22" s="10"/>
    </row>
    <row r="23" spans="2:6" ht="30.75" customHeight="1">
      <c r="B23" s="10">
        <v>1</v>
      </c>
      <c r="C23" s="66" t="s">
        <v>65</v>
      </c>
      <c r="D23" s="76">
        <v>215.2</v>
      </c>
      <c r="E23" s="113"/>
      <c r="F23" s="23" t="s">
        <v>24</v>
      </c>
    </row>
    <row r="24" spans="2:6" ht="29.25" customHeight="1">
      <c r="B24" s="10">
        <v>2</v>
      </c>
      <c r="C24" s="62" t="s">
        <v>66</v>
      </c>
      <c r="D24" s="76">
        <f>'6030'!B144</f>
        <v>215</v>
      </c>
      <c r="E24" s="23"/>
      <c r="F24" s="23"/>
    </row>
    <row r="25" spans="2:6" ht="58.5" customHeight="1">
      <c r="B25" s="10">
        <v>3</v>
      </c>
      <c r="C25" s="66" t="s">
        <v>104</v>
      </c>
      <c r="D25" s="76">
        <f>'6030'!B170</f>
        <v>225</v>
      </c>
      <c r="E25" s="23"/>
      <c r="F25" s="23"/>
    </row>
    <row r="26" spans="2:6" ht="29.25" customHeight="1">
      <c r="B26" s="10"/>
      <c r="C26" s="15" t="s">
        <v>25</v>
      </c>
      <c r="D26" s="25">
        <v>218.4</v>
      </c>
      <c r="E26" s="77"/>
      <c r="F26" s="77"/>
    </row>
    <row r="27" s="31" customFormat="1" ht="11.25">
      <c r="B27" s="12" t="s">
        <v>33</v>
      </c>
    </row>
    <row r="28" ht="15.75">
      <c r="B28" s="8"/>
    </row>
    <row r="29" ht="15.75">
      <c r="B29" s="8" t="s">
        <v>26</v>
      </c>
    </row>
    <row r="30" ht="15.75" hidden="1">
      <c r="B30" s="8"/>
    </row>
    <row r="31" spans="2:6" ht="49.5" customHeight="1">
      <c r="B31" s="11" t="s">
        <v>5</v>
      </c>
      <c r="C31" s="11" t="s">
        <v>30</v>
      </c>
      <c r="D31" s="156" t="s">
        <v>27</v>
      </c>
      <c r="E31" s="156"/>
      <c r="F31" s="156"/>
    </row>
    <row r="32" spans="2:6" ht="15.75">
      <c r="B32" s="2">
        <v>1</v>
      </c>
      <c r="C32" s="2">
        <v>2</v>
      </c>
      <c r="D32" s="157">
        <v>3</v>
      </c>
      <c r="E32" s="157"/>
      <c r="F32" s="157"/>
    </row>
    <row r="33" spans="2:6" ht="24.75" customHeight="1">
      <c r="B33" s="10"/>
      <c r="C33" s="66"/>
      <c r="D33" s="159"/>
      <c r="E33" s="159"/>
      <c r="F33" s="159"/>
    </row>
    <row r="34" spans="2:3" ht="12.75">
      <c r="B34" s="12" t="s">
        <v>32</v>
      </c>
      <c r="C34" s="31"/>
    </row>
    <row r="37" spans="2:6" ht="35.25" customHeight="1">
      <c r="B37" s="158" t="s">
        <v>62</v>
      </c>
      <c r="C37" s="158"/>
      <c r="D37" s="134" t="s">
        <v>79</v>
      </c>
      <c r="E37" s="134"/>
      <c r="F37" s="134"/>
    </row>
    <row r="38" spans="2:6" ht="15">
      <c r="B38" s="1"/>
      <c r="C38" s="1"/>
      <c r="D38" s="1" t="s">
        <v>28</v>
      </c>
      <c r="E38" s="22" t="s">
        <v>29</v>
      </c>
      <c r="F38" s="6"/>
    </row>
  </sheetData>
  <sheetProtection/>
  <mergeCells count="13">
    <mergeCell ref="C5:F5"/>
    <mergeCell ref="C9:F9"/>
    <mergeCell ref="C13:H13"/>
    <mergeCell ref="D31:F31"/>
    <mergeCell ref="D32:F32"/>
    <mergeCell ref="B37:C37"/>
    <mergeCell ref="D37:F37"/>
    <mergeCell ref="D33:F33"/>
    <mergeCell ref="B2:F2"/>
    <mergeCell ref="B3:F3"/>
    <mergeCell ref="B18:B19"/>
    <mergeCell ref="D18:F18"/>
    <mergeCell ref="C18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2022-02-14T10:32:49Z</cp:lastPrinted>
  <dcterms:created xsi:type="dcterms:W3CDTF">1996-10-08T23:32:33Z</dcterms:created>
  <dcterms:modified xsi:type="dcterms:W3CDTF">2022-02-16T12:06:45Z</dcterms:modified>
  <cp:category/>
  <cp:version/>
  <cp:contentType/>
  <cp:contentStatus/>
</cp:coreProperties>
</file>