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результати" sheetId="2" r:id="rId1"/>
    <sheet name="324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C27" i="1"/>
  <c r="B23" i="1" l="1"/>
  <c r="C18" i="1"/>
  <c r="C20" i="1" l="1"/>
  <c r="G10" i="1"/>
  <c r="C16" i="1" s="1"/>
  <c r="D10" i="1" l="1"/>
  <c r="F21" i="2" l="1"/>
  <c r="D21" i="2"/>
  <c r="E21" i="2"/>
</calcChain>
</file>

<file path=xl/sharedStrings.xml><?xml version="1.0" encoding="utf-8"?>
<sst xmlns="http://schemas.openxmlformats.org/spreadsheetml/2006/main" count="90" uniqueCount="65">
  <si>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</si>
  <si>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</si>
  <si>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</si>
  <si>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</si>
  <si>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</si>
  <si>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</si>
  <si>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</si>
  <si>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</si>
  <si>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</si>
  <si>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</si>
  <si>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</si>
  <si>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</si>
  <si>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</si>
  <si>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</si>
  <si>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</si>
  <si>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</si>
  <si>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</si>
  <si>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Інші заходи у сфері соціального захисту і соціального забезпечення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</si>
  <si>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</si>
  <si>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</si>
  <si>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</si>
  <si>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</si>
  <si>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</si>
  <si>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</si>
  <si>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</si>
  <si>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</si>
  <si>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</si>
  <si>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</si>
  <si>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</si>
  <si>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</si>
  <si>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</si>
  <si>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</si>
  <si>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</si>
  <si>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</si>
  <si>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</si>
  <si>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</si>
  <si>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</si>
  <si>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</si>
  <si>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</si>
  <si>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</si>
  <si>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Забезпечення надання додаткової соціальної допомоги ветеранам війни та праці, незахищеним верства м населення для захисту інтересів інвалідів та ветеранів, та інтеграції їх у суспільстві</t>
  </si>
  <si>
    <t>Головний бухгалтер</t>
  </si>
  <si>
    <t>Завдання бюджетної програми</t>
  </si>
  <si>
    <t>(найменування відповідального виконавця)</t>
  </si>
  <si>
    <t>Управління соціального захисту та праці  Дунаєвецької міської ради</t>
  </si>
  <si>
    <t>0800000</t>
  </si>
  <si>
    <t>0810000</t>
  </si>
  <si>
    <t>0813242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</si>
  <si>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</si>
  <si>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</si>
  <si>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-</t>
  </si>
  <si>
    <t>Начальник управління</t>
  </si>
  <si>
    <t>Микола ОСТРОВСЬКИЙ</t>
  </si>
  <si>
    <t>середні витрати на одного отримувача допомоги відповідно до  Програми з  соціального захисту населення на 2021-2025 роки (грн.)</t>
  </si>
  <si>
    <t>Попередній період (2022 рік)</t>
  </si>
  <si>
    <t>Звітний період (2023 рік)</t>
  </si>
  <si>
    <t>середнє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</si>
  <si>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=(0,8861)/1*100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</si>
  <si>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=88,5/88,6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</si>
  <si>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=1,00, що відповідає критерію оцінки   Іі ≥1, то за цим параметром для даної програми нараховується 25 балів.</t>
    </r>
  </si>
  <si>
    <t>Е= 88,5+100,0+25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</si>
  <si>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</si>
  <si>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t>за 2023 рік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</si>
  <si>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>=(0,8853)/1*100</t>
    </r>
  </si>
  <si>
    <t>І(як) =(1,00)/1*100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</si>
</sst>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indexed="8"/>
      <name val="Calibri"/>
      <family val="2"/>
    </font>
    <font>
      <vertAlign val="superscript"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6" fontId="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2" fontId="3" fillId="3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H20" sqref="H20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3" style="1" customWidth="1"/>
    <col min="5" max="5" width="13.28515625" style="1" customWidth="1"/>
    <col min="6" max="6" width="13.42578125" style="1" customWidth="1"/>
    <col min="7" max="16384" width="9.140625" style="1"/>
  </cols>
  <sheetData>
    <row r="1" spans="1:11" x14ac:dyDescent="0.2">
      <c r="F1" s="1" t="s">
        <v>18</v>
      </c>
    </row>
    <row r="2" spans="1:11" ht="15.75" x14ac:dyDescent="0.25">
      <c r="B2" s="56" t="s">
        <v>19</v>
      </c>
      <c r="C2" s="56"/>
      <c r="D2" s="56"/>
      <c r="E2" s="56"/>
      <c r="F2" s="56"/>
    </row>
    <row r="3" spans="1:11" ht="15.75" x14ac:dyDescent="0.25">
      <c r="B3" s="56" t="s">
        <v>62</v>
      </c>
      <c r="C3" s="56"/>
      <c r="D3" s="56"/>
      <c r="E3" s="56"/>
      <c r="F3" s="56"/>
    </row>
    <row r="4" spans="1:11" ht="15.75" x14ac:dyDescent="0.25">
      <c r="B4" s="21"/>
    </row>
    <row r="5" spans="1:11" ht="15.75" x14ac:dyDescent="0.25">
      <c r="A5" s="4" t="s">
        <v>20</v>
      </c>
      <c r="B5" s="29" t="s">
        <v>45</v>
      </c>
      <c r="C5" s="57" t="s">
        <v>44</v>
      </c>
      <c r="D5" s="57"/>
      <c r="E5" s="57"/>
      <c r="F5" s="57"/>
    </row>
    <row r="6" spans="1:11" ht="15.75" x14ac:dyDescent="0.25">
      <c r="A6" s="4"/>
      <c r="B6" s="22" t="s">
        <v>21</v>
      </c>
      <c r="C6" s="58" t="s">
        <v>22</v>
      </c>
      <c r="D6" s="58"/>
      <c r="E6" s="58"/>
      <c r="F6" s="58"/>
    </row>
    <row r="7" spans="1:11" ht="15.75" x14ac:dyDescent="0.25">
      <c r="A7" s="4"/>
      <c r="C7" s="23"/>
    </row>
    <row r="8" spans="1:11" ht="15.75" x14ac:dyDescent="0.25">
      <c r="A8" s="4"/>
      <c r="C8" s="23"/>
    </row>
    <row r="9" spans="1:11" ht="15.75" x14ac:dyDescent="0.25">
      <c r="A9" s="4" t="s">
        <v>23</v>
      </c>
      <c r="B9" s="30" t="s">
        <v>46</v>
      </c>
      <c r="C9" s="57" t="s">
        <v>44</v>
      </c>
      <c r="D9" s="57"/>
      <c r="E9" s="57"/>
      <c r="F9" s="57"/>
    </row>
    <row r="10" spans="1:11" ht="15.75" x14ac:dyDescent="0.25">
      <c r="A10" s="4"/>
      <c r="B10" s="22" t="s">
        <v>21</v>
      </c>
      <c r="C10" s="58" t="s">
        <v>43</v>
      </c>
      <c r="D10" s="58"/>
      <c r="E10" s="58"/>
      <c r="F10" s="58"/>
    </row>
    <row r="11" spans="1:11" ht="15.75" x14ac:dyDescent="0.25">
      <c r="A11" s="4"/>
      <c r="C11" s="23"/>
    </row>
    <row r="12" spans="1:11" ht="15.75" customHeight="1" x14ac:dyDescent="0.25">
      <c r="A12" s="4" t="s">
        <v>24</v>
      </c>
      <c r="B12" s="31" t="s">
        <v>47</v>
      </c>
      <c r="C12" s="60" t="s">
        <v>17</v>
      </c>
      <c r="D12" s="60"/>
      <c r="E12" s="60"/>
      <c r="F12" s="60"/>
      <c r="G12" s="32"/>
      <c r="H12" s="32"/>
      <c r="I12" s="24"/>
      <c r="J12" s="24"/>
      <c r="K12" s="24"/>
    </row>
    <row r="13" spans="1:11" x14ac:dyDescent="0.2">
      <c r="B13" s="22" t="s">
        <v>21</v>
      </c>
      <c r="C13" s="58" t="s">
        <v>25</v>
      </c>
      <c r="D13" s="58"/>
      <c r="E13" s="58"/>
      <c r="F13" s="58"/>
    </row>
    <row r="15" spans="1:11" ht="15.75" x14ac:dyDescent="0.25">
      <c r="B15" s="4" t="s">
        <v>26</v>
      </c>
    </row>
    <row r="16" spans="1:11" ht="15.75" x14ac:dyDescent="0.25">
      <c r="B16" s="4"/>
    </row>
    <row r="17" spans="2:8" ht="15" x14ac:dyDescent="0.25">
      <c r="B17" s="59" t="s">
        <v>27</v>
      </c>
      <c r="C17" s="62" t="s">
        <v>42</v>
      </c>
      <c r="D17" s="59" t="s">
        <v>28</v>
      </c>
      <c r="E17" s="59"/>
      <c r="F17" s="59"/>
    </row>
    <row r="18" spans="2:8" ht="30" x14ac:dyDescent="0.2">
      <c r="B18" s="59"/>
      <c r="C18" s="63"/>
      <c r="D18" s="20" t="s">
        <v>29</v>
      </c>
      <c r="E18" s="20" t="s">
        <v>30</v>
      </c>
      <c r="F18" s="20" t="s">
        <v>31</v>
      </c>
    </row>
    <row r="19" spans="2:8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</row>
    <row r="20" spans="2:8" ht="89.25" customHeight="1" x14ac:dyDescent="0.2">
      <c r="B20" s="20">
        <v>1</v>
      </c>
      <c r="C20" s="34" t="s">
        <v>40</v>
      </c>
      <c r="D20" s="46" t="s">
        <v>50</v>
      </c>
      <c r="E20" s="50">
        <f>'3242'!C27</f>
        <v>213.52831012454618</v>
      </c>
      <c r="F20" s="46" t="s">
        <v>50</v>
      </c>
      <c r="G20" s="35"/>
      <c r="H20" s="35"/>
    </row>
    <row r="21" spans="2:8" ht="15" x14ac:dyDescent="0.2">
      <c r="B21" s="20"/>
      <c r="C21" s="34" t="s">
        <v>32</v>
      </c>
      <c r="D21" s="33" t="str">
        <f>D20</f>
        <v>-</v>
      </c>
      <c r="E21" s="51">
        <f>E20</f>
        <v>213.52831012454618</v>
      </c>
      <c r="F21" s="33" t="str">
        <f>F20</f>
        <v>-</v>
      </c>
    </row>
    <row r="22" spans="2:8" s="26" customFormat="1" ht="11.25" x14ac:dyDescent="0.2">
      <c r="B22" s="25" t="s">
        <v>33</v>
      </c>
    </row>
    <row r="23" spans="2:8" ht="15.75" x14ac:dyDescent="0.25">
      <c r="B23" s="4"/>
    </row>
    <row r="24" spans="2:8" ht="15.75" x14ac:dyDescent="0.25">
      <c r="B24" s="4" t="s">
        <v>34</v>
      </c>
    </row>
    <row r="25" spans="2:8" ht="15.75" x14ac:dyDescent="0.25">
      <c r="B25" s="4"/>
    </row>
    <row r="26" spans="2:8" ht="45.75" customHeight="1" x14ac:dyDescent="0.2">
      <c r="B26" s="10" t="s">
        <v>27</v>
      </c>
      <c r="C26" s="10" t="s">
        <v>35</v>
      </c>
      <c r="D26" s="61" t="s">
        <v>36</v>
      </c>
      <c r="E26" s="61"/>
      <c r="F26" s="61"/>
    </row>
    <row r="27" spans="2:8" ht="15" x14ac:dyDescent="0.25">
      <c r="B27" s="11">
        <v>1</v>
      </c>
      <c r="C27" s="11">
        <v>2</v>
      </c>
      <c r="D27" s="59">
        <v>3</v>
      </c>
      <c r="E27" s="59"/>
      <c r="F27" s="59"/>
    </row>
    <row r="28" spans="2:8" ht="19.5" customHeight="1" x14ac:dyDescent="0.2">
      <c r="B28" s="20"/>
      <c r="C28" s="34"/>
      <c r="D28" s="52"/>
      <c r="E28" s="53"/>
      <c r="F28" s="53"/>
    </row>
    <row r="29" spans="2:8" x14ac:dyDescent="0.2">
      <c r="B29" s="25" t="s">
        <v>37</v>
      </c>
      <c r="C29" s="26"/>
    </row>
    <row r="32" spans="2:8" ht="15.75" customHeight="1" x14ac:dyDescent="0.25">
      <c r="B32" s="54" t="s">
        <v>51</v>
      </c>
      <c r="C32" s="54"/>
      <c r="D32" s="55" t="s">
        <v>52</v>
      </c>
      <c r="E32" s="55"/>
      <c r="F32" s="55"/>
    </row>
    <row r="33" spans="2:6" ht="15" x14ac:dyDescent="0.25">
      <c r="B33" s="2"/>
      <c r="C33" s="2"/>
      <c r="D33" s="2" t="s">
        <v>38</v>
      </c>
      <c r="E33" s="27" t="s">
        <v>39</v>
      </c>
      <c r="F33" s="2"/>
    </row>
  </sheetData>
  <mergeCells count="16">
    <mergeCell ref="D28:F28"/>
    <mergeCell ref="B32:C32"/>
    <mergeCell ref="D32:F32"/>
    <mergeCell ref="B2:F2"/>
    <mergeCell ref="B3:F3"/>
    <mergeCell ref="C5:F5"/>
    <mergeCell ref="C9:F9"/>
    <mergeCell ref="C6:F6"/>
    <mergeCell ref="D27:F27"/>
    <mergeCell ref="C10:F10"/>
    <mergeCell ref="C13:F13"/>
    <mergeCell ref="C12:F12"/>
    <mergeCell ref="D26:F26"/>
    <mergeCell ref="B17:B18"/>
    <mergeCell ref="C17:C18"/>
    <mergeCell ref="D17:F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topLeftCell="A11" zoomScaleNormal="100" workbookViewId="0">
      <selection activeCell="M16" sqref="M16"/>
    </sheetView>
  </sheetViews>
  <sheetFormatPr defaultRowHeight="12.75" x14ac:dyDescent="0.2"/>
  <cols>
    <col min="1" max="1" width="34.85546875" style="1" customWidth="1"/>
    <col min="2" max="2" width="8.7109375" style="1" customWidth="1"/>
    <col min="3" max="3" width="12" style="1" customWidth="1"/>
    <col min="4" max="5" width="11.5703125" style="1" customWidth="1"/>
    <col min="6" max="6" width="10.140625" style="1" customWidth="1"/>
    <col min="7" max="7" width="10.5703125" style="1" customWidth="1"/>
    <col min="8" max="16384" width="9.140625" style="1"/>
  </cols>
  <sheetData>
    <row r="2" spans="1:18" ht="30.75" customHeight="1" x14ac:dyDescent="0.25">
      <c r="A2" s="69" t="s">
        <v>48</v>
      </c>
      <c r="B2" s="69"/>
      <c r="C2" s="69"/>
      <c r="D2" s="69"/>
      <c r="E2" s="69"/>
      <c r="F2" s="69"/>
      <c r="G2" s="69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9"/>
    </row>
    <row r="4" spans="1:18" ht="23.25" customHeight="1" x14ac:dyDescent="0.2">
      <c r="A4" s="5" t="s">
        <v>0</v>
      </c>
      <c r="B4" s="60" t="s">
        <v>17</v>
      </c>
      <c r="C4" s="70"/>
      <c r="D4" s="70"/>
      <c r="E4" s="70"/>
      <c r="F4" s="70"/>
      <c r="G4" s="70"/>
      <c r="H4" s="28"/>
      <c r="I4" s="28"/>
      <c r="J4" s="28"/>
      <c r="K4" s="28"/>
    </row>
    <row r="5" spans="1:18" ht="48" customHeight="1" x14ac:dyDescent="0.2">
      <c r="A5" s="6" t="s">
        <v>1</v>
      </c>
      <c r="B5" s="60" t="s">
        <v>40</v>
      </c>
      <c r="C5" s="70"/>
      <c r="D5" s="70"/>
      <c r="E5" s="70"/>
      <c r="F5" s="70"/>
      <c r="G5" s="70"/>
      <c r="H5" s="7"/>
    </row>
    <row r="6" spans="1:18" ht="15.75" x14ac:dyDescent="0.25">
      <c r="A6" s="71" t="s">
        <v>2</v>
      </c>
      <c r="B6" s="71"/>
      <c r="C6" s="71"/>
      <c r="D6" s="71"/>
      <c r="E6" s="71"/>
      <c r="F6" s="71"/>
      <c r="G6" s="71"/>
    </row>
    <row r="7" spans="1:18" ht="19.5" customHeight="1" x14ac:dyDescent="0.25">
      <c r="A7" s="62" t="s">
        <v>3</v>
      </c>
      <c r="B7" s="66" t="s">
        <v>54</v>
      </c>
      <c r="C7" s="66"/>
      <c r="D7" s="66"/>
      <c r="E7" s="66" t="s">
        <v>55</v>
      </c>
      <c r="F7" s="66"/>
      <c r="G7" s="66"/>
      <c r="M7" s="72"/>
      <c r="N7" s="72"/>
      <c r="O7" s="72"/>
      <c r="P7" s="72"/>
      <c r="Q7" s="72"/>
      <c r="R7" s="72"/>
    </row>
    <row r="8" spans="1:18" ht="22.5" x14ac:dyDescent="0.2">
      <c r="A8" s="63"/>
      <c r="B8" s="8" t="s">
        <v>4</v>
      </c>
      <c r="C8" s="8" t="s">
        <v>5</v>
      </c>
      <c r="D8" s="8" t="s">
        <v>6</v>
      </c>
      <c r="E8" s="8" t="s">
        <v>4</v>
      </c>
      <c r="F8" s="8" t="s">
        <v>5</v>
      </c>
      <c r="G8" s="8" t="s">
        <v>6</v>
      </c>
    </row>
    <row r="9" spans="1:18" ht="15" customHeight="1" x14ac:dyDescent="0.2">
      <c r="A9" s="9" t="s">
        <v>7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</row>
    <row r="10" spans="1:18" ht="63.75" customHeight="1" x14ac:dyDescent="0.25">
      <c r="A10" s="36" t="s">
        <v>53</v>
      </c>
      <c r="B10" s="20">
        <v>1109.81</v>
      </c>
      <c r="C10" s="20">
        <v>1252.4100000000001</v>
      </c>
      <c r="D10" s="37">
        <f>B10/C10</f>
        <v>0.88613952299965659</v>
      </c>
      <c r="E10" s="49">
        <v>1541.03</v>
      </c>
      <c r="F10" s="20">
        <v>1740.72</v>
      </c>
      <c r="G10" s="37">
        <f>E10/F10</f>
        <v>0.88528310124546161</v>
      </c>
      <c r="L10" s="12"/>
      <c r="M10" s="12"/>
      <c r="N10" s="12"/>
      <c r="O10" s="12"/>
      <c r="P10" s="12"/>
      <c r="Q10" s="12"/>
    </row>
    <row r="11" spans="1:18" ht="15" x14ac:dyDescent="0.2">
      <c r="A11" s="9" t="s">
        <v>9</v>
      </c>
      <c r="B11" s="20" t="s">
        <v>8</v>
      </c>
      <c r="C11" s="20" t="s">
        <v>8</v>
      </c>
      <c r="D11" s="39" t="s">
        <v>8</v>
      </c>
      <c r="E11" s="39" t="s">
        <v>8</v>
      </c>
      <c r="F11" s="39" t="s">
        <v>8</v>
      </c>
      <c r="G11" s="39" t="s">
        <v>8</v>
      </c>
    </row>
    <row r="12" spans="1:18" ht="18.75" customHeight="1" x14ac:dyDescent="0.25">
      <c r="A12" s="47" t="s">
        <v>56</v>
      </c>
      <c r="B12" s="11" t="s">
        <v>8</v>
      </c>
      <c r="C12" s="11" t="s">
        <v>8</v>
      </c>
      <c r="D12" s="48">
        <v>1</v>
      </c>
      <c r="E12" s="11" t="s">
        <v>8</v>
      </c>
      <c r="F12" s="11" t="s">
        <v>8</v>
      </c>
      <c r="G12" s="48">
        <v>1</v>
      </c>
    </row>
    <row r="13" spans="1:18" ht="15" x14ac:dyDescent="0.25">
      <c r="A13" s="2"/>
      <c r="B13" s="2"/>
      <c r="C13" s="2"/>
      <c r="D13" s="2"/>
      <c r="E13" s="2"/>
      <c r="F13" s="2"/>
      <c r="G13" s="2"/>
    </row>
    <row r="14" spans="1:18" ht="15" x14ac:dyDescent="0.25">
      <c r="A14" s="13" t="s">
        <v>10</v>
      </c>
      <c r="B14" s="14"/>
      <c r="C14" s="14"/>
      <c r="D14" s="14"/>
      <c r="E14" s="14"/>
      <c r="F14" s="14"/>
      <c r="G14" s="14"/>
    </row>
    <row r="15" spans="1:18" ht="15" x14ac:dyDescent="0.25">
      <c r="A15" s="15" t="s">
        <v>11</v>
      </c>
      <c r="B15" s="16"/>
      <c r="C15" s="16"/>
      <c r="D15" s="16"/>
      <c r="E15" s="16"/>
      <c r="F15" s="2"/>
      <c r="G15" s="2"/>
    </row>
    <row r="16" spans="1:18" ht="16.5" x14ac:dyDescent="0.3">
      <c r="A16" s="14" t="s">
        <v>63</v>
      </c>
      <c r="B16" s="17"/>
      <c r="C16" s="18">
        <f>(G10)/1*100</f>
        <v>88.528310124546167</v>
      </c>
      <c r="D16" s="17"/>
      <c r="E16" s="2"/>
      <c r="F16" s="2"/>
      <c r="G16" s="2"/>
    </row>
    <row r="17" spans="1:7" ht="15" x14ac:dyDescent="0.25">
      <c r="A17" s="15" t="s">
        <v>12</v>
      </c>
      <c r="B17" s="16"/>
      <c r="C17" s="16"/>
      <c r="D17" s="16"/>
      <c r="E17" s="16"/>
      <c r="F17" s="2"/>
      <c r="G17" s="2"/>
    </row>
    <row r="18" spans="1:7" s="44" customFormat="1" ht="16.5" x14ac:dyDescent="0.3">
      <c r="A18" s="40" t="s">
        <v>57</v>
      </c>
      <c r="B18" s="41"/>
      <c r="C18" s="42">
        <f>D10*100</f>
        <v>88.613952299965661</v>
      </c>
      <c r="D18" s="41"/>
      <c r="E18" s="43"/>
      <c r="F18" s="43"/>
      <c r="G18" s="43"/>
    </row>
    <row r="19" spans="1:7" ht="15" x14ac:dyDescent="0.25">
      <c r="A19" s="15" t="s">
        <v>13</v>
      </c>
      <c r="B19" s="16"/>
      <c r="C19" s="16"/>
      <c r="D19" s="16"/>
      <c r="E19" s="2"/>
      <c r="F19" s="2"/>
      <c r="G19" s="2"/>
    </row>
    <row r="20" spans="1:7" s="44" customFormat="1" ht="15" x14ac:dyDescent="0.25">
      <c r="A20" s="40" t="s">
        <v>64</v>
      </c>
      <c r="B20" s="40"/>
      <c r="C20" s="42">
        <f>G12*100</f>
        <v>100</v>
      </c>
      <c r="D20" s="43"/>
      <c r="E20" s="43"/>
      <c r="F20" s="43"/>
      <c r="G20" s="43"/>
    </row>
    <row r="21" spans="1:7" s="7" customFormat="1" ht="17.25" customHeight="1" x14ac:dyDescent="0.25">
      <c r="A21" s="64" t="s">
        <v>14</v>
      </c>
      <c r="B21" s="67"/>
      <c r="C21" s="67"/>
      <c r="D21" s="67"/>
      <c r="E21" s="67"/>
      <c r="F21" s="67"/>
      <c r="G21" s="67"/>
    </row>
    <row r="22" spans="1:7" ht="15" hidden="1" x14ac:dyDescent="0.25">
      <c r="A22" s="14"/>
      <c r="B22" s="17"/>
      <c r="C22" s="2"/>
      <c r="D22" s="2"/>
      <c r="E22" s="2"/>
      <c r="F22" s="2"/>
      <c r="G22" s="2"/>
    </row>
    <row r="23" spans="1:7" s="44" customFormat="1" ht="16.5" x14ac:dyDescent="0.3">
      <c r="A23" s="40" t="s">
        <v>58</v>
      </c>
      <c r="B23" s="45">
        <f>C16/C18</f>
        <v>0.99903353621865787</v>
      </c>
      <c r="C23" s="43"/>
      <c r="D23" s="43"/>
      <c r="E23" s="43"/>
      <c r="F23" s="43"/>
      <c r="G23" s="43"/>
    </row>
    <row r="24" spans="1:7" ht="46.5" customHeight="1" x14ac:dyDescent="0.25">
      <c r="A24" s="68" t="s">
        <v>59</v>
      </c>
      <c r="B24" s="68"/>
      <c r="C24" s="68"/>
      <c r="D24" s="68"/>
      <c r="E24" s="68"/>
      <c r="F24" s="68"/>
      <c r="G24" s="68"/>
    </row>
    <row r="25" spans="1:7" ht="15" x14ac:dyDescent="0.25">
      <c r="A25" s="13" t="s">
        <v>15</v>
      </c>
      <c r="B25" s="2"/>
      <c r="C25" s="2"/>
      <c r="D25" s="2"/>
      <c r="E25" s="2"/>
      <c r="F25" s="2"/>
      <c r="G25" s="2"/>
    </row>
    <row r="26" spans="1:7" ht="30.75" customHeight="1" x14ac:dyDescent="0.25">
      <c r="A26" s="64" t="s">
        <v>16</v>
      </c>
      <c r="B26" s="64"/>
      <c r="C26" s="64"/>
      <c r="D26" s="64"/>
      <c r="E26" s="64"/>
      <c r="F26" s="64"/>
      <c r="G26" s="64"/>
    </row>
    <row r="27" spans="1:7" ht="15" x14ac:dyDescent="0.25">
      <c r="A27" s="14" t="s">
        <v>60</v>
      </c>
      <c r="B27" s="18"/>
      <c r="C27" s="38">
        <f>C16+C20+25</f>
        <v>213.52831012454618</v>
      </c>
      <c r="D27" s="2"/>
      <c r="E27" s="2"/>
      <c r="F27" s="2"/>
      <c r="G27" s="2"/>
    </row>
    <row r="28" spans="1:7" s="44" customFormat="1" ht="31.5" customHeight="1" x14ac:dyDescent="0.25">
      <c r="A28" s="65" t="s">
        <v>61</v>
      </c>
      <c r="B28" s="65"/>
      <c r="C28" s="65"/>
      <c r="D28" s="65"/>
      <c r="E28" s="65"/>
      <c r="F28" s="65"/>
      <c r="G28" s="65"/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2" t="s">
        <v>41</v>
      </c>
      <c r="B30" s="2"/>
      <c r="C30" s="2"/>
      <c r="D30" s="2" t="s">
        <v>49</v>
      </c>
      <c r="E30" s="2"/>
      <c r="F30" s="2"/>
      <c r="G30" s="2"/>
    </row>
  </sheetData>
  <mergeCells count="12">
    <mergeCell ref="A2:G2"/>
    <mergeCell ref="B4:G4"/>
    <mergeCell ref="B5:G5"/>
    <mergeCell ref="A6:G6"/>
    <mergeCell ref="M7:R7"/>
    <mergeCell ref="A26:G26"/>
    <mergeCell ref="A28:G28"/>
    <mergeCell ref="A7:A8"/>
    <mergeCell ref="B7:D7"/>
    <mergeCell ref="E7:G7"/>
    <mergeCell ref="A21:G21"/>
    <mergeCell ref="A24:G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2024-02-20T13:54:40Z</dcterms:modified>
</cp:coreProperties>
</file>