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езультати" sheetId="2" r:id="rId1"/>
    <sheet name="3242" sheetId="1" r:id="rId2"/>
  </sheets>
  <calcPr calcId="145621"/>
</workbook>
</file>

<file path=xl/calcChain.xml><?xml version="1.0" encoding="utf-8"?>
<calcChain xmlns="http://schemas.openxmlformats.org/spreadsheetml/2006/main">
  <c r="D20" i="2" l="1"/>
  <c r="C32" i="1"/>
  <c r="B28" i="1"/>
  <c r="C23" i="1"/>
  <c r="C21" i="1"/>
  <c r="D11" i="1" l="1"/>
  <c r="D15" i="1"/>
  <c r="G10" i="1" l="1"/>
  <c r="G12" i="1"/>
  <c r="G13" i="1"/>
  <c r="D13" i="1"/>
  <c r="D12" i="1"/>
  <c r="D21" i="2"/>
  <c r="D10" i="1"/>
  <c r="E21" i="2" l="1"/>
</calcChain>
</file>

<file path=xl/sharedStrings.xml><?xml version="1.0" encoding="utf-8"?>
<sst xmlns="http://schemas.openxmlformats.org/spreadsheetml/2006/main" count="100" uniqueCount="68">
  <si>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</si>
  <si>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</si>
  <si>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</si>
  <si>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</si>
  <si>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</si>
  <si>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</si>
  <si>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</si>
  <si>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</si>
  <si>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</si>
  <si>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</si>
  <si>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</si>
  <si>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</si>
  <si>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</si>
  <si>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</si>
  <si>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</si>
  <si>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</si>
  <si>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</si>
  <si>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Інші заходи у сфері соціального захисту і соціального забезпечення</t>
  </si>
  <si>
    <t>Додаток1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</si>
  <si>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</si>
  <si>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</si>
  <si>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</si>
  <si>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</si>
  <si>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</si>
  <si>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</si>
  <si>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</si>
  <si>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</si>
  <si>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</si>
  <si>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</si>
  <si>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</si>
  <si>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</si>
  <si>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</si>
  <si>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</si>
  <si>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</si>
  <si>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</si>
  <si>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</si>
  <si>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</si>
  <si>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</si>
  <si>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</si>
  <si>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</si>
  <si>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Забезпечення надання додаткової соціальної допомоги ветеранам війни та праці, незахищеним верства м населення для захисту інтересів інвалідів та ветеранів, та інтеграції їх у суспільстві</t>
  </si>
  <si>
    <t>Головний бухгалтер</t>
  </si>
  <si>
    <t>Завдання бюджетної програми</t>
  </si>
  <si>
    <t>(найменування відповідального виконавця)</t>
  </si>
  <si>
    <t>Управління соціального захисту та праці  Дунаєвецької міської ради</t>
  </si>
  <si>
    <t>0800000</t>
  </si>
  <si>
    <t>0810000</t>
  </si>
  <si>
    <t>0813242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</si>
  <si>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</si>
  <si>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Попередній період (2020 рік)</t>
  </si>
  <si>
    <t>Звітний період (2021 рік)</t>
  </si>
  <si>
    <t>середні витрати на одного отримувача допомоги відповідно до  Програми з  соціального захисту населення на 2021-2025 роки</t>
  </si>
  <si>
    <t>середні витрати на одного отримувача допомоги відповідно до  Програми сприяння встановленню індивідуального опалення на 2021 рік.</t>
  </si>
  <si>
    <t>середні витрати на одного отримувача допомоги відповідно до  Програм виплати компенсації рідним на поховання громадян, померлих від COVID-2019, на 2020-2021 роки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</si>
  <si>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=(1,1340+0,9995+1,0134)/3*100</t>
    </r>
  </si>
  <si>
    <t>Надія КРУЦЬ</t>
  </si>
  <si>
    <t>станом на 01.01.2022 року</t>
  </si>
  <si>
    <t>Е= 104,9+100+25</t>
  </si>
  <si>
    <t>динаміка отримувачів допомоги в порівнянні з попереднім роком відповідно до Програми соціального захисту населення Дунаєвецької міської ради на 2018-2020 роки</t>
  </si>
  <si>
    <t xml:space="preserve">середня вартість продуктового набору на 1 громадянина </t>
  </si>
  <si>
    <t>І(як)= (1,0+1,0+1,0)/3*100 =</t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</si>
  <si>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=104,9/96,3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</si>
  <si>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=1,09, що відповідає критерію оцінки  Іі&gt;1, то за цим параметром для даної програми нараховується 25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</si>
  <si>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</si>
  <si>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-</t>
  </si>
  <si>
    <t>Начальник управління</t>
  </si>
  <si>
    <t>Микола ОСТРОВСЬКИЙ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</si>
  <si>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=(0,8391+1,0014+1,0114+1,00)/4*100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</si>
</sst>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indexed="8"/>
      <name val="Calibri"/>
      <family val="2"/>
    </font>
    <font>
      <vertAlign val="superscript"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Border="1"/>
    <xf numFmtId="0" fontId="4" fillId="0" borderId="0" xfId="0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0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165" fontId="3" fillId="0" borderId="0" xfId="0" applyNumberFormat="1" applyFont="1"/>
    <xf numFmtId="165" fontId="12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2" fontId="3" fillId="3" borderId="0" xfId="0" applyNumberFormat="1" applyFont="1" applyFill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I24" sqref="I24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3" style="1" customWidth="1"/>
    <col min="5" max="5" width="13.28515625" style="1" customWidth="1"/>
    <col min="6" max="6" width="13.42578125" style="1" customWidth="1"/>
    <col min="7" max="16384" width="9.140625" style="1"/>
  </cols>
  <sheetData>
    <row r="1" spans="1:12" x14ac:dyDescent="0.2">
      <c r="F1" s="1" t="s">
        <v>18</v>
      </c>
    </row>
    <row r="2" spans="1:12" ht="15.75" x14ac:dyDescent="0.25">
      <c r="B2" s="66" t="s">
        <v>19</v>
      </c>
      <c r="C2" s="66"/>
      <c r="D2" s="66"/>
      <c r="E2" s="66"/>
      <c r="F2" s="66"/>
    </row>
    <row r="3" spans="1:12" ht="15.75" x14ac:dyDescent="0.25">
      <c r="B3" s="66" t="s">
        <v>56</v>
      </c>
      <c r="C3" s="66"/>
      <c r="D3" s="66"/>
      <c r="E3" s="66"/>
      <c r="F3" s="66"/>
    </row>
    <row r="4" spans="1:12" ht="15.75" x14ac:dyDescent="0.25">
      <c r="B4" s="22"/>
    </row>
    <row r="5" spans="1:12" ht="15.75" x14ac:dyDescent="0.25">
      <c r="A5" s="4" t="s">
        <v>20</v>
      </c>
      <c r="B5" s="34" t="s">
        <v>45</v>
      </c>
      <c r="C5" s="67" t="s">
        <v>44</v>
      </c>
      <c r="D5" s="67"/>
      <c r="E5" s="67"/>
      <c r="F5" s="67"/>
      <c r="G5" s="23"/>
      <c r="H5" s="23"/>
    </row>
    <row r="6" spans="1:12" s="23" customFormat="1" ht="15.75" x14ac:dyDescent="0.25">
      <c r="A6" s="24"/>
      <c r="B6" s="25" t="s">
        <v>21</v>
      </c>
      <c r="C6" s="68" t="s">
        <v>22</v>
      </c>
      <c r="D6" s="68"/>
      <c r="E6" s="68"/>
      <c r="F6" s="68"/>
      <c r="I6" s="1"/>
      <c r="J6" s="1"/>
      <c r="K6" s="1"/>
    </row>
    <row r="7" spans="1:12" ht="15.75" x14ac:dyDescent="0.25">
      <c r="A7" s="4"/>
      <c r="C7" s="26"/>
      <c r="G7" s="23"/>
      <c r="H7" s="23"/>
    </row>
    <row r="8" spans="1:12" ht="15.75" x14ac:dyDescent="0.25">
      <c r="A8" s="4"/>
      <c r="C8" s="26"/>
      <c r="G8" s="23"/>
      <c r="H8" s="23"/>
    </row>
    <row r="9" spans="1:12" ht="15.75" x14ac:dyDescent="0.25">
      <c r="A9" s="4" t="s">
        <v>23</v>
      </c>
      <c r="B9" s="35" t="s">
        <v>46</v>
      </c>
      <c r="C9" s="67" t="s">
        <v>44</v>
      </c>
      <c r="D9" s="67"/>
      <c r="E9" s="67"/>
      <c r="F9" s="67"/>
      <c r="G9" s="23"/>
      <c r="H9" s="23"/>
    </row>
    <row r="10" spans="1:12" ht="15.75" x14ac:dyDescent="0.25">
      <c r="A10" s="4"/>
      <c r="B10" s="25" t="s">
        <v>21</v>
      </c>
      <c r="C10" s="68" t="s">
        <v>43</v>
      </c>
      <c r="D10" s="68"/>
      <c r="E10" s="68"/>
      <c r="F10" s="68"/>
      <c r="G10" s="23"/>
      <c r="H10" s="23"/>
    </row>
    <row r="11" spans="1:12" ht="15.75" x14ac:dyDescent="0.25">
      <c r="A11" s="4"/>
      <c r="C11" s="26"/>
      <c r="G11" s="23"/>
      <c r="H11" s="23"/>
    </row>
    <row r="12" spans="1:12" ht="15.75" customHeight="1" x14ac:dyDescent="0.25">
      <c r="A12" s="4" t="s">
        <v>24</v>
      </c>
      <c r="B12" s="36" t="s">
        <v>47</v>
      </c>
      <c r="C12" s="70" t="s">
        <v>17</v>
      </c>
      <c r="D12" s="70"/>
      <c r="E12" s="70"/>
      <c r="F12" s="70"/>
      <c r="G12" s="37"/>
      <c r="H12" s="37"/>
      <c r="I12" s="27"/>
      <c r="J12" s="27"/>
      <c r="K12" s="27"/>
    </row>
    <row r="13" spans="1:12" x14ac:dyDescent="0.2">
      <c r="B13" s="25" t="s">
        <v>21</v>
      </c>
      <c r="C13" s="68" t="s">
        <v>25</v>
      </c>
      <c r="D13" s="68"/>
      <c r="E13" s="68"/>
      <c r="F13" s="68"/>
      <c r="G13" s="23"/>
      <c r="H13" s="23"/>
      <c r="I13" s="23"/>
    </row>
    <row r="14" spans="1:12" x14ac:dyDescent="0.2">
      <c r="G14" s="23"/>
      <c r="H14" s="23"/>
    </row>
    <row r="15" spans="1:12" ht="15.75" x14ac:dyDescent="0.25">
      <c r="B15" s="4" t="s">
        <v>26</v>
      </c>
      <c r="G15" s="23"/>
      <c r="H15" s="23"/>
    </row>
    <row r="16" spans="1:12" ht="15.75" x14ac:dyDescent="0.25">
      <c r="B16" s="4"/>
      <c r="G16" s="23"/>
      <c r="H16" s="23"/>
      <c r="L16" s="23"/>
    </row>
    <row r="17" spans="2:8" ht="15" x14ac:dyDescent="0.25">
      <c r="B17" s="69" t="s">
        <v>27</v>
      </c>
      <c r="C17" s="72" t="s">
        <v>42</v>
      </c>
      <c r="D17" s="69" t="s">
        <v>28</v>
      </c>
      <c r="E17" s="69"/>
      <c r="F17" s="69"/>
    </row>
    <row r="18" spans="2:8" ht="30" x14ac:dyDescent="0.2">
      <c r="B18" s="69"/>
      <c r="C18" s="73"/>
      <c r="D18" s="21" t="s">
        <v>29</v>
      </c>
      <c r="E18" s="21" t="s">
        <v>30</v>
      </c>
      <c r="F18" s="21" t="s">
        <v>31</v>
      </c>
      <c r="G18" s="23"/>
      <c r="H18" s="23"/>
    </row>
    <row r="19" spans="2:8" ht="15" x14ac:dyDescent="0.25">
      <c r="B19" s="12">
        <v>1</v>
      </c>
      <c r="C19" s="12">
        <v>2</v>
      </c>
      <c r="D19" s="12">
        <v>3</v>
      </c>
      <c r="E19" s="12">
        <v>4</v>
      </c>
      <c r="F19" s="12">
        <v>5</v>
      </c>
      <c r="G19" s="23"/>
      <c r="H19" s="23"/>
    </row>
    <row r="20" spans="2:8" ht="89.25" customHeight="1" x14ac:dyDescent="0.2">
      <c r="B20" s="21">
        <v>1</v>
      </c>
      <c r="C20" s="40" t="s">
        <v>40</v>
      </c>
      <c r="D20" s="46">
        <f>'3242'!C32</f>
        <v>229.89634092642316</v>
      </c>
      <c r="E20" s="54" t="s">
        <v>64</v>
      </c>
      <c r="F20" s="56" t="s">
        <v>64</v>
      </c>
      <c r="G20" s="41"/>
      <c r="H20" s="41"/>
    </row>
    <row r="21" spans="2:8" ht="15" x14ac:dyDescent="0.2">
      <c r="B21" s="21"/>
      <c r="C21" s="40" t="s">
        <v>32</v>
      </c>
      <c r="D21" s="39">
        <f>D20</f>
        <v>229.89634092642316</v>
      </c>
      <c r="E21" s="55" t="str">
        <f>E20</f>
        <v>-</v>
      </c>
      <c r="F21" s="39" t="s">
        <v>64</v>
      </c>
      <c r="G21" s="23"/>
      <c r="H21" s="23"/>
    </row>
    <row r="22" spans="2:8" s="29" customFormat="1" ht="11.25" x14ac:dyDescent="0.2">
      <c r="B22" s="28" t="s">
        <v>33</v>
      </c>
    </row>
    <row r="23" spans="2:8" ht="15.75" x14ac:dyDescent="0.25">
      <c r="B23" s="4"/>
    </row>
    <row r="24" spans="2:8" ht="15.75" x14ac:dyDescent="0.25">
      <c r="B24" s="4" t="s">
        <v>34</v>
      </c>
    </row>
    <row r="25" spans="2:8" ht="15.75" x14ac:dyDescent="0.25">
      <c r="B25" s="4"/>
    </row>
    <row r="26" spans="2:8" ht="45.75" customHeight="1" x14ac:dyDescent="0.2">
      <c r="B26" s="11" t="s">
        <v>27</v>
      </c>
      <c r="C26" s="11" t="s">
        <v>35</v>
      </c>
      <c r="D26" s="71" t="s">
        <v>36</v>
      </c>
      <c r="E26" s="71"/>
      <c r="F26" s="71"/>
    </row>
    <row r="27" spans="2:8" ht="15" x14ac:dyDescent="0.25">
      <c r="B27" s="12">
        <v>1</v>
      </c>
      <c r="C27" s="12">
        <v>2</v>
      </c>
      <c r="D27" s="69">
        <v>3</v>
      </c>
      <c r="E27" s="69"/>
      <c r="F27" s="69"/>
    </row>
    <row r="28" spans="2:8" ht="22.5" customHeight="1" x14ac:dyDescent="0.2">
      <c r="B28" s="38"/>
      <c r="C28" s="11"/>
      <c r="D28" s="62"/>
      <c r="E28" s="63"/>
      <c r="F28" s="63"/>
    </row>
    <row r="29" spans="2:8" x14ac:dyDescent="0.2">
      <c r="B29" s="28" t="s">
        <v>37</v>
      </c>
      <c r="C29" s="29"/>
    </row>
    <row r="32" spans="2:8" ht="15.75" customHeight="1" x14ac:dyDescent="0.25">
      <c r="B32" s="64" t="s">
        <v>65</v>
      </c>
      <c r="C32" s="64"/>
      <c r="D32" s="65" t="s">
        <v>66</v>
      </c>
      <c r="E32" s="65"/>
      <c r="F32" s="65"/>
    </row>
    <row r="33" spans="2:6" ht="15" x14ac:dyDescent="0.25">
      <c r="B33" s="8"/>
      <c r="C33" s="8"/>
      <c r="D33" s="8" t="s">
        <v>38</v>
      </c>
      <c r="E33" s="30" t="s">
        <v>39</v>
      </c>
      <c r="F33" s="2"/>
    </row>
  </sheetData>
  <mergeCells count="16">
    <mergeCell ref="D28:F28"/>
    <mergeCell ref="B32:C32"/>
    <mergeCell ref="D32:F32"/>
    <mergeCell ref="B2:F2"/>
    <mergeCell ref="B3:F3"/>
    <mergeCell ref="C5:F5"/>
    <mergeCell ref="C9:F9"/>
    <mergeCell ref="C6:F6"/>
    <mergeCell ref="D27:F27"/>
    <mergeCell ref="C10:F10"/>
    <mergeCell ref="C13:F13"/>
    <mergeCell ref="C12:F12"/>
    <mergeCell ref="D26:F26"/>
    <mergeCell ref="B17:B18"/>
    <mergeCell ref="C17:C18"/>
    <mergeCell ref="D17:F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zoomScaleNormal="100" workbookViewId="0">
      <selection activeCell="B28" sqref="B28"/>
    </sheetView>
  </sheetViews>
  <sheetFormatPr defaultRowHeight="12.75" x14ac:dyDescent="0.2"/>
  <cols>
    <col min="1" max="1" width="34.85546875" style="1" customWidth="1"/>
    <col min="2" max="2" width="8.7109375" style="1" customWidth="1"/>
    <col min="3" max="3" width="12" style="1" customWidth="1"/>
    <col min="4" max="5" width="11.5703125" style="1" customWidth="1"/>
    <col min="6" max="6" width="10.140625" style="1" customWidth="1"/>
    <col min="7" max="7" width="10.5703125" style="1" customWidth="1"/>
    <col min="8" max="16384" width="9.140625" style="1"/>
  </cols>
  <sheetData>
    <row r="2" spans="1:18" ht="30.75" customHeight="1" x14ac:dyDescent="0.25">
      <c r="A2" s="80" t="s">
        <v>48</v>
      </c>
      <c r="B2" s="80"/>
      <c r="C2" s="80"/>
      <c r="D2" s="80"/>
      <c r="E2" s="80"/>
      <c r="F2" s="80"/>
      <c r="G2" s="80"/>
      <c r="H2" s="31"/>
      <c r="I2" s="31"/>
      <c r="J2" s="31"/>
      <c r="K2" s="31"/>
      <c r="L2" s="31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20"/>
      <c r="H3" s="23"/>
      <c r="I3" s="23"/>
      <c r="J3" s="23"/>
      <c r="K3" s="23"/>
      <c r="L3" s="23"/>
    </row>
    <row r="4" spans="1:18" ht="23.25" customHeight="1" x14ac:dyDescent="0.2">
      <c r="A4" s="5" t="s">
        <v>0</v>
      </c>
      <c r="B4" s="70" t="s">
        <v>17</v>
      </c>
      <c r="C4" s="81"/>
      <c r="D4" s="81"/>
      <c r="E4" s="81"/>
      <c r="F4" s="81"/>
      <c r="G4" s="81"/>
      <c r="H4" s="32"/>
      <c r="I4" s="32"/>
      <c r="J4" s="32"/>
      <c r="K4" s="32"/>
      <c r="L4" s="23"/>
    </row>
    <row r="5" spans="1:18" ht="48" customHeight="1" x14ac:dyDescent="0.2">
      <c r="A5" s="6" t="s">
        <v>1</v>
      </c>
      <c r="B5" s="70" t="s">
        <v>40</v>
      </c>
      <c r="C5" s="81"/>
      <c r="D5" s="81"/>
      <c r="E5" s="81"/>
      <c r="F5" s="81"/>
      <c r="G5" s="81"/>
      <c r="H5" s="7"/>
      <c r="I5" s="23"/>
      <c r="J5" s="23"/>
      <c r="K5" s="23"/>
      <c r="L5" s="23"/>
    </row>
    <row r="6" spans="1:18" ht="15.75" x14ac:dyDescent="0.25">
      <c r="A6" s="65" t="s">
        <v>2</v>
      </c>
      <c r="B6" s="65"/>
      <c r="C6" s="65"/>
      <c r="D6" s="65"/>
      <c r="E6" s="65"/>
      <c r="F6" s="65"/>
      <c r="G6" s="65"/>
    </row>
    <row r="7" spans="1:18" ht="31.5" customHeight="1" x14ac:dyDescent="0.25">
      <c r="A7" s="72" t="s">
        <v>3</v>
      </c>
      <c r="B7" s="76" t="s">
        <v>49</v>
      </c>
      <c r="C7" s="76"/>
      <c r="D7" s="76"/>
      <c r="E7" s="76" t="s">
        <v>50</v>
      </c>
      <c r="F7" s="76"/>
      <c r="G7" s="76"/>
      <c r="M7" s="82"/>
      <c r="N7" s="82"/>
      <c r="O7" s="82"/>
      <c r="P7" s="82"/>
      <c r="Q7" s="82"/>
      <c r="R7" s="82"/>
    </row>
    <row r="8" spans="1:18" ht="22.5" x14ac:dyDescent="0.2">
      <c r="A8" s="73"/>
      <c r="B8" s="9" t="s">
        <v>4</v>
      </c>
      <c r="C8" s="9" t="s">
        <v>5</v>
      </c>
      <c r="D8" s="9" t="s">
        <v>6</v>
      </c>
      <c r="E8" s="9" t="s">
        <v>4</v>
      </c>
      <c r="F8" s="9" t="s">
        <v>5</v>
      </c>
      <c r="G8" s="9" t="s">
        <v>6</v>
      </c>
    </row>
    <row r="9" spans="1:18" ht="15" customHeight="1" x14ac:dyDescent="0.2">
      <c r="A9" s="10" t="s">
        <v>7</v>
      </c>
      <c r="B9" s="58" t="s">
        <v>8</v>
      </c>
      <c r="C9" s="58" t="s">
        <v>8</v>
      </c>
      <c r="D9" s="58" t="s">
        <v>8</v>
      </c>
      <c r="E9" s="58" t="s">
        <v>8</v>
      </c>
      <c r="F9" s="58" t="s">
        <v>8</v>
      </c>
      <c r="G9" s="58" t="s">
        <v>8</v>
      </c>
    </row>
    <row r="10" spans="1:18" ht="63.75" customHeight="1" x14ac:dyDescent="0.25">
      <c r="A10" s="42" t="s">
        <v>51</v>
      </c>
      <c r="B10" s="59">
        <v>1084.92</v>
      </c>
      <c r="C10" s="59">
        <v>1292.95</v>
      </c>
      <c r="D10" s="43">
        <f>B10/C10</f>
        <v>0.8391043737190147</v>
      </c>
      <c r="E10" s="59">
        <v>795.28</v>
      </c>
      <c r="F10" s="59">
        <v>701.33</v>
      </c>
      <c r="G10" s="43">
        <f>E10/F10</f>
        <v>1.1339597621661699</v>
      </c>
      <c r="L10" s="13"/>
      <c r="M10" s="13"/>
      <c r="N10" s="13"/>
      <c r="O10" s="13"/>
      <c r="P10" s="13"/>
      <c r="Q10" s="13"/>
    </row>
    <row r="11" spans="1:18" ht="30.75" customHeight="1" x14ac:dyDescent="0.25">
      <c r="A11" s="42" t="s">
        <v>59</v>
      </c>
      <c r="B11" s="59">
        <v>143.97</v>
      </c>
      <c r="C11" s="59">
        <v>143.77000000000001</v>
      </c>
      <c r="D11" s="43">
        <f>B11/C11</f>
        <v>1.0013911108019753</v>
      </c>
      <c r="E11" s="59"/>
      <c r="F11" s="59"/>
      <c r="G11" s="43"/>
      <c r="L11" s="13"/>
      <c r="M11" s="13"/>
      <c r="N11" s="13"/>
      <c r="O11" s="13"/>
      <c r="P11" s="13"/>
      <c r="Q11" s="13"/>
    </row>
    <row r="12" spans="1:18" ht="58.5" customHeight="1" x14ac:dyDescent="0.25">
      <c r="A12" s="44" t="s">
        <v>52</v>
      </c>
      <c r="B12" s="59">
        <v>6035</v>
      </c>
      <c r="C12" s="59">
        <v>5967</v>
      </c>
      <c r="D12" s="43">
        <f>B12/C12</f>
        <v>1.0113960113960114</v>
      </c>
      <c r="E12" s="59">
        <v>6208.33</v>
      </c>
      <c r="F12" s="59">
        <v>6211.18</v>
      </c>
      <c r="G12" s="43">
        <f>E12/F12</f>
        <v>0.99954114999082289</v>
      </c>
      <c r="L12" s="13"/>
      <c r="M12" s="13"/>
      <c r="N12" s="13"/>
      <c r="O12" s="13"/>
      <c r="P12" s="13"/>
      <c r="Q12" s="13"/>
    </row>
    <row r="13" spans="1:18" ht="72.75" customHeight="1" x14ac:dyDescent="0.25">
      <c r="A13" s="42" t="s">
        <v>53</v>
      </c>
      <c r="B13" s="59">
        <v>8455</v>
      </c>
      <c r="C13" s="59">
        <v>8455</v>
      </c>
      <c r="D13" s="43">
        <f>B13/C13</f>
        <v>1</v>
      </c>
      <c r="E13" s="59">
        <v>2618.75</v>
      </c>
      <c r="F13" s="59">
        <v>2584.15</v>
      </c>
      <c r="G13" s="43">
        <f>E13/F13</f>
        <v>1.0133893156357023</v>
      </c>
      <c r="L13" s="13"/>
      <c r="M13" s="13"/>
      <c r="N13" s="13"/>
      <c r="O13" s="13"/>
      <c r="P13" s="13"/>
      <c r="Q13" s="13"/>
    </row>
    <row r="14" spans="1:18" ht="15" x14ac:dyDescent="0.2">
      <c r="A14" s="10" t="s">
        <v>9</v>
      </c>
      <c r="B14" s="59" t="s">
        <v>8</v>
      </c>
      <c r="C14" s="59" t="s">
        <v>8</v>
      </c>
      <c r="D14" s="47" t="s">
        <v>8</v>
      </c>
      <c r="E14" s="47" t="s">
        <v>8</v>
      </c>
      <c r="F14" s="47" t="s">
        <v>8</v>
      </c>
      <c r="G14" s="47" t="s">
        <v>8</v>
      </c>
    </row>
    <row r="15" spans="1:18" ht="78.75" customHeight="1" x14ac:dyDescent="0.25">
      <c r="A15" s="42" t="s">
        <v>58</v>
      </c>
      <c r="B15" s="59">
        <v>71</v>
      </c>
      <c r="C15" s="59">
        <v>160.6</v>
      </c>
      <c r="D15" s="43">
        <f>B15/C15</f>
        <v>0.44209215442092153</v>
      </c>
      <c r="E15" s="57" t="s">
        <v>8</v>
      </c>
      <c r="F15" s="57" t="s">
        <v>8</v>
      </c>
      <c r="G15" s="43">
        <v>1</v>
      </c>
    </row>
    <row r="16" spans="1:18" ht="18.75" customHeight="1" x14ac:dyDescent="0.25">
      <c r="A16" s="60"/>
      <c r="B16" s="57" t="s">
        <v>8</v>
      </c>
      <c r="C16" s="57" t="s">
        <v>8</v>
      </c>
      <c r="D16" s="61">
        <v>1</v>
      </c>
      <c r="E16" s="57" t="s">
        <v>8</v>
      </c>
      <c r="F16" s="57" t="s">
        <v>8</v>
      </c>
      <c r="G16" s="61">
        <v>1</v>
      </c>
    </row>
    <row r="17" spans="1:7" ht="20.25" customHeight="1" x14ac:dyDescent="0.25">
      <c r="A17" s="60"/>
      <c r="B17" s="57" t="s">
        <v>8</v>
      </c>
      <c r="C17" s="57" t="s">
        <v>8</v>
      </c>
      <c r="D17" s="61">
        <v>1</v>
      </c>
      <c r="E17" s="57" t="s">
        <v>8</v>
      </c>
      <c r="F17" s="57" t="s">
        <v>8</v>
      </c>
      <c r="G17" s="61">
        <v>1</v>
      </c>
    </row>
    <row r="18" spans="1:7" ht="15" x14ac:dyDescent="0.25">
      <c r="A18" s="8"/>
      <c r="B18" s="8"/>
      <c r="C18" s="8"/>
      <c r="D18" s="8"/>
      <c r="E18" s="8"/>
      <c r="F18" s="8"/>
      <c r="G18" s="8"/>
    </row>
    <row r="19" spans="1:7" ht="15" x14ac:dyDescent="0.25">
      <c r="A19" s="14" t="s">
        <v>10</v>
      </c>
      <c r="B19" s="15"/>
      <c r="C19" s="15"/>
      <c r="D19" s="15"/>
      <c r="E19" s="15"/>
      <c r="F19" s="15"/>
      <c r="G19" s="15"/>
    </row>
    <row r="20" spans="1:7" ht="15" x14ac:dyDescent="0.25">
      <c r="A20" s="16" t="s">
        <v>11</v>
      </c>
      <c r="B20" s="17"/>
      <c r="C20" s="17"/>
      <c r="D20" s="17"/>
      <c r="E20" s="17"/>
      <c r="F20" s="8"/>
      <c r="G20" s="8"/>
    </row>
    <row r="21" spans="1:7" ht="16.5" x14ac:dyDescent="0.3">
      <c r="A21" s="15" t="s">
        <v>54</v>
      </c>
      <c r="B21" s="18"/>
      <c r="C21" s="19">
        <f>(G10+G12+G13)/3*100</f>
        <v>104.89634092642316</v>
      </c>
      <c r="D21" s="18"/>
      <c r="E21" s="8"/>
      <c r="F21" s="8"/>
      <c r="G21" s="8"/>
    </row>
    <row r="22" spans="1:7" ht="15" x14ac:dyDescent="0.25">
      <c r="A22" s="16" t="s">
        <v>12</v>
      </c>
      <c r="B22" s="17"/>
      <c r="C22" s="17"/>
      <c r="D22" s="17"/>
      <c r="E22" s="17"/>
      <c r="F22" s="8"/>
      <c r="G22" s="8"/>
    </row>
    <row r="23" spans="1:7" s="52" customFormat="1" ht="16.5" x14ac:dyDescent="0.3">
      <c r="A23" s="48" t="s">
        <v>67</v>
      </c>
      <c r="B23" s="49"/>
      <c r="C23" s="50">
        <f>(D10+D11+D12+D13)/4*100</f>
        <v>96.297287397925032</v>
      </c>
      <c r="D23" s="49"/>
      <c r="E23" s="51"/>
      <c r="F23" s="51"/>
      <c r="G23" s="51"/>
    </row>
    <row r="24" spans="1:7" ht="15" x14ac:dyDescent="0.25">
      <c r="A24" s="16" t="s">
        <v>13</v>
      </c>
      <c r="B24" s="17"/>
      <c r="C24" s="17"/>
      <c r="D24" s="17"/>
      <c r="E24" s="8"/>
      <c r="F24" s="8"/>
      <c r="G24" s="8"/>
    </row>
    <row r="25" spans="1:7" s="52" customFormat="1" ht="15" x14ac:dyDescent="0.25">
      <c r="A25" s="48" t="s">
        <v>60</v>
      </c>
      <c r="B25" s="48"/>
      <c r="C25" s="50">
        <v>100</v>
      </c>
      <c r="D25" s="51"/>
      <c r="E25" s="51"/>
      <c r="F25" s="51"/>
      <c r="G25" s="51"/>
    </row>
    <row r="26" spans="1:7" s="33" customFormat="1" ht="17.25" customHeight="1" x14ac:dyDescent="0.25">
      <c r="A26" s="77" t="s">
        <v>14</v>
      </c>
      <c r="B26" s="78"/>
      <c r="C26" s="78"/>
      <c r="D26" s="78"/>
      <c r="E26" s="78"/>
      <c r="F26" s="78"/>
      <c r="G26" s="78"/>
    </row>
    <row r="27" spans="1:7" ht="15" hidden="1" x14ac:dyDescent="0.25">
      <c r="A27" s="15"/>
      <c r="B27" s="18"/>
      <c r="C27" s="8"/>
      <c r="D27" s="8"/>
      <c r="E27" s="8"/>
      <c r="F27" s="8"/>
      <c r="G27" s="8"/>
    </row>
    <row r="28" spans="1:7" s="52" customFormat="1" ht="16.5" x14ac:dyDescent="0.3">
      <c r="A28" s="48" t="s">
        <v>61</v>
      </c>
      <c r="B28" s="53">
        <f>C21/C23</f>
        <v>1.0892969445023373</v>
      </c>
      <c r="C28" s="51"/>
      <c r="D28" s="51"/>
      <c r="E28" s="51"/>
      <c r="F28" s="51"/>
      <c r="G28" s="51"/>
    </row>
    <row r="29" spans="1:7" ht="46.5" customHeight="1" x14ac:dyDescent="0.25">
      <c r="A29" s="79" t="s">
        <v>62</v>
      </c>
      <c r="B29" s="79"/>
      <c r="C29" s="79"/>
      <c r="D29" s="79"/>
      <c r="E29" s="79"/>
      <c r="F29" s="79"/>
      <c r="G29" s="79"/>
    </row>
    <row r="30" spans="1:7" ht="15" x14ac:dyDescent="0.25">
      <c r="A30" s="14" t="s">
        <v>15</v>
      </c>
      <c r="B30" s="8"/>
      <c r="C30" s="8"/>
      <c r="D30" s="8"/>
      <c r="E30" s="8"/>
      <c r="F30" s="8"/>
      <c r="G30" s="8"/>
    </row>
    <row r="31" spans="1:7" ht="30.75" customHeight="1" x14ac:dyDescent="0.25">
      <c r="A31" s="74" t="s">
        <v>16</v>
      </c>
      <c r="B31" s="74"/>
      <c r="C31" s="74"/>
      <c r="D31" s="74"/>
      <c r="E31" s="74"/>
      <c r="F31" s="74"/>
      <c r="G31" s="74"/>
    </row>
    <row r="32" spans="1:7" ht="15" x14ac:dyDescent="0.25">
      <c r="A32" s="15" t="s">
        <v>57</v>
      </c>
      <c r="B32" s="19"/>
      <c r="C32" s="45">
        <f>C21+C25+25</f>
        <v>229.89634092642316</v>
      </c>
      <c r="D32" s="8"/>
      <c r="E32" s="8"/>
      <c r="F32" s="8"/>
      <c r="G32" s="8"/>
    </row>
    <row r="33" spans="1:7" s="52" customFormat="1" ht="31.5" customHeight="1" x14ac:dyDescent="0.25">
      <c r="A33" s="75" t="s">
        <v>63</v>
      </c>
      <c r="B33" s="75"/>
      <c r="C33" s="75"/>
      <c r="D33" s="75"/>
      <c r="E33" s="75"/>
      <c r="F33" s="75"/>
      <c r="G33" s="75"/>
    </row>
    <row r="34" spans="1:7" ht="15" x14ac:dyDescent="0.25">
      <c r="A34" s="8"/>
      <c r="B34" s="8"/>
      <c r="C34" s="8"/>
      <c r="D34" s="8"/>
      <c r="E34" s="8"/>
      <c r="F34" s="8"/>
      <c r="G34" s="8"/>
    </row>
    <row r="35" spans="1:7" ht="15" x14ac:dyDescent="0.25">
      <c r="A35" s="8" t="s">
        <v>41</v>
      </c>
      <c r="B35" s="8"/>
      <c r="C35" s="8"/>
      <c r="D35" s="8" t="s">
        <v>55</v>
      </c>
      <c r="E35" s="8"/>
      <c r="F35" s="8"/>
      <c r="G35" s="8"/>
    </row>
  </sheetData>
  <mergeCells count="12">
    <mergeCell ref="A2:G2"/>
    <mergeCell ref="B4:G4"/>
    <mergeCell ref="B5:G5"/>
    <mergeCell ref="A6:G6"/>
    <mergeCell ref="M7:R7"/>
    <mergeCell ref="A31:G31"/>
    <mergeCell ref="A33:G33"/>
    <mergeCell ref="A7:A8"/>
    <mergeCell ref="B7:D7"/>
    <mergeCell ref="E7:G7"/>
    <mergeCell ref="A26:G26"/>
    <mergeCell ref="A29:G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3242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2022-02-21T07:55:48Z</dcterms:modified>
</cp:coreProperties>
</file>