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080" sheetId="2" r:id="rId2"/>
  </sheets>
  <definedNames>
    <definedName name="_xlnm.Print_Area" localSheetId="1">'1011080'!$A$1:$H$37</definedName>
  </definedNames>
  <calcPr fullCalcOnLoad="1"/>
</workbook>
</file>

<file path=xl/sharedStrings.xml><?xml version="1.0" encoding="utf-8"?>
<sst xmlns="http://schemas.openxmlformats.org/spreadsheetml/2006/main" count="87" uniqueCount="65">
  <si>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</si>
  <si>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</si>
  <si>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</si>
  <si>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</si>
  <si>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</si>
  <si>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</si>
  <si>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</si>
  <si>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</si>
  <si>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</si>
  <si>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</si>
  <si>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</si>
  <si>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</si>
  <si>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</si>
  <si>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</si>
  <si>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</si>
  <si>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</si>
  <si>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</si>
  <si>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</si>
  <si>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</si>
  <si>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</si>
  <si>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</si>
  <si>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</si>
  <si>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</si>
  <si>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</si>
  <si>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</si>
  <si>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</si>
  <si>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</si>
  <si>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</si>
  <si>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</si>
  <si>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</si>
  <si>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</si>
  <si>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</si>
  <si>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</si>
  <si>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</si>
  <si>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</si>
  <si>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</si>
  <si>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</si>
  <si>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</si>
  <si>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Управління культури,  туризму та інформації Дунаєвецької міської ради</t>
  </si>
  <si>
    <t>Завдання бюджетної програми1</t>
  </si>
  <si>
    <t>Надання спеціальної освіти  мистецькими школами</t>
  </si>
  <si>
    <t>Забезпечити  надання спеціальної освіти школами  естетичного  виховання (музичними, художніми,хореографічними, театральними, хоровими, мистецькими)</t>
  </si>
  <si>
    <t>(найменування відповідального виконавця)</t>
  </si>
  <si>
    <t>Головний бухгалтер</t>
  </si>
  <si>
    <t>О.П. Жара</t>
  </si>
  <si>
    <t>Аналіз ефективності виконання бюджетної програми                                                                                                                    Управління культури,  туризму  та  інформації Дунаєвецької міської ради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</si>
  <si>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</si>
  <si>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</si>
  <si>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(1+1,01+1,00+1,0790+1,0368):5*100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</si>
  <si>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(0,99+0,74):2*100 =</t>
    </r>
  </si>
  <si>
    <t>Начальник Управління культури, туризму  та  інформації Дунаєвецької міської ради</t>
  </si>
  <si>
    <t xml:space="preserve">Марина  КОБІТА  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</si>
  <si>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=102,8/102,6=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</si>
  <si>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 Іі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</si>
  <si>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Е= 102,8+86,4+25=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</si>
  <si>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 ефективність .</t>
  </si>
  <si>
    <t>Кількість  учнів  на одну педагогічну ставку  (осіб)</t>
  </si>
  <si>
    <t>Кількість діто-днів  (од.)</t>
  </si>
  <si>
    <t>Кількість днів відвідування учнями школи естетичного виховання  (днів)</t>
  </si>
  <si>
    <t>Витрати на навчання одного учня, який отримує освіту в школі естетичного виховання  (грн.)</t>
  </si>
  <si>
    <t>В т. ч. за рахунок батьківської плати (грн.)</t>
  </si>
  <si>
    <t>Динаміка збільшення кількості учнів, які отримують освіту у школах естетичного виховання у плановому періоді  відповідно до фактичного показника попереднього періоду  (%)</t>
  </si>
  <si>
    <t>Відсоток обсягу плати за навчання у школах естетичного виховання  в загальному обсязі видатків на  отримання освіти у школах естетичного виховання   (%)</t>
  </si>
  <si>
    <t>за   2022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</si>
  <si>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=(1+0,99+1,00+1,1220):4*100 = </t>
    </r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</si>
</sst>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12" fillId="0" borderId="10" xfId="0" applyNumberFormat="1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13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13" fontId="1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55" t="s">
        <v>18</v>
      </c>
      <c r="C2" s="55"/>
      <c r="D2" s="55"/>
      <c r="E2" s="55"/>
      <c r="F2" s="55"/>
    </row>
    <row r="3" spans="2:6" ht="15.75">
      <c r="B3" s="55" t="s">
        <v>63</v>
      </c>
      <c r="C3" s="55"/>
      <c r="D3" s="55"/>
      <c r="E3" s="55"/>
      <c r="F3" s="55"/>
    </row>
    <row r="4" spans="1:8" ht="38.25" customHeight="1">
      <c r="A4" s="9" t="s">
        <v>31</v>
      </c>
      <c r="B4" s="24">
        <v>1000000</v>
      </c>
      <c r="C4" s="59" t="s">
        <v>38</v>
      </c>
      <c r="D4" s="59"/>
      <c r="E4" s="59"/>
      <c r="F4" s="59"/>
      <c r="G4" s="25"/>
      <c r="H4" s="25"/>
    </row>
    <row r="5" spans="1:11" s="25" customFormat="1" ht="15.75">
      <c r="A5" s="30"/>
      <c r="B5" s="26" t="s">
        <v>1</v>
      </c>
      <c r="C5" s="60" t="s">
        <v>2</v>
      </c>
      <c r="D5" s="60"/>
      <c r="E5" s="60"/>
      <c r="F5" s="60"/>
      <c r="I5" s="10"/>
      <c r="J5" s="10"/>
      <c r="K5" s="10"/>
    </row>
    <row r="6" spans="1:8" ht="15.75">
      <c r="A6" s="9"/>
      <c r="C6" s="27"/>
      <c r="G6" s="25"/>
      <c r="H6" s="25"/>
    </row>
    <row r="7" spans="1:8" ht="31.5" customHeight="1">
      <c r="A7" s="9" t="s">
        <v>3</v>
      </c>
      <c r="B7" s="29">
        <v>1010000</v>
      </c>
      <c r="C7" s="59" t="s">
        <v>38</v>
      </c>
      <c r="D7" s="59"/>
      <c r="E7" s="59"/>
      <c r="F7" s="59"/>
      <c r="G7" s="25"/>
      <c r="H7" s="25"/>
    </row>
    <row r="8" spans="1:8" ht="15.75">
      <c r="A8" s="9"/>
      <c r="B8" s="26" t="s">
        <v>1</v>
      </c>
      <c r="C8" s="60" t="s">
        <v>42</v>
      </c>
      <c r="D8" s="60"/>
      <c r="E8" s="60"/>
      <c r="F8" s="60"/>
      <c r="G8" s="25"/>
      <c r="H8" s="25"/>
    </row>
    <row r="9" spans="1:8" ht="15.75">
      <c r="A9" s="9"/>
      <c r="C9" s="27"/>
      <c r="G9" s="25"/>
      <c r="H9" s="25"/>
    </row>
    <row r="10" spans="1:11" ht="33.75" customHeight="1">
      <c r="A10" s="9" t="s">
        <v>4</v>
      </c>
      <c r="B10" s="24">
        <v>1011080</v>
      </c>
      <c r="C10" s="61" t="s">
        <v>40</v>
      </c>
      <c r="D10" s="61"/>
      <c r="E10" s="61"/>
      <c r="F10" s="61"/>
      <c r="G10" s="48"/>
      <c r="H10" s="48"/>
      <c r="I10" s="14"/>
      <c r="J10" s="14"/>
      <c r="K10" s="14"/>
    </row>
    <row r="11" spans="2:9" ht="12.75">
      <c r="B11" s="26" t="s">
        <v>1</v>
      </c>
      <c r="C11" s="60" t="s">
        <v>7</v>
      </c>
      <c r="D11" s="60"/>
      <c r="E11" s="60"/>
      <c r="F11" s="60"/>
      <c r="G11" s="25"/>
      <c r="H11" s="25"/>
      <c r="I11" s="25"/>
    </row>
    <row r="12" spans="7:9" ht="12.75">
      <c r="G12" s="25"/>
      <c r="H12" s="25"/>
      <c r="I12" s="25"/>
    </row>
    <row r="13" spans="2:9" ht="15.75">
      <c r="B13" s="9" t="s">
        <v>19</v>
      </c>
      <c r="G13" s="25"/>
      <c r="H13" s="25"/>
      <c r="I13" s="25"/>
    </row>
    <row r="14" spans="2:6" ht="25.5" customHeight="1">
      <c r="B14" s="56" t="s">
        <v>5</v>
      </c>
      <c r="C14" s="57" t="s">
        <v>39</v>
      </c>
      <c r="D14" s="56" t="s">
        <v>20</v>
      </c>
      <c r="E14" s="56"/>
      <c r="F14" s="56"/>
    </row>
    <row r="15" spans="2:6" ht="25.5">
      <c r="B15" s="56"/>
      <c r="C15" s="58"/>
      <c r="D15" s="4" t="s">
        <v>21</v>
      </c>
      <c r="E15" s="4" t="s">
        <v>22</v>
      </c>
      <c r="F15" s="4" t="s">
        <v>23</v>
      </c>
    </row>
    <row r="16" spans="2:6" ht="66.75" customHeight="1">
      <c r="B16" s="11"/>
      <c r="C16" s="49" t="s">
        <v>41</v>
      </c>
      <c r="D16" s="23"/>
      <c r="E16" s="45">
        <f>'1011080'!B32</f>
        <v>214.16116775615706</v>
      </c>
      <c r="F16" s="21"/>
    </row>
    <row r="17" spans="2:6" ht="29.25" customHeight="1">
      <c r="B17" s="11"/>
      <c r="C17" s="46" t="s">
        <v>24</v>
      </c>
      <c r="D17" s="23"/>
      <c r="E17" s="23">
        <f>E16</f>
        <v>214.16116775615706</v>
      </c>
      <c r="F17" s="39">
        <f>F16</f>
        <v>0</v>
      </c>
    </row>
    <row r="18" s="28" customFormat="1" ht="11.25">
      <c r="B18" s="13" t="s">
        <v>30</v>
      </c>
    </row>
    <row r="19" ht="15.75">
      <c r="B19" s="9"/>
    </row>
    <row r="20" spans="2:6" ht="49.5" customHeight="1">
      <c r="B20" s="12" t="s">
        <v>5</v>
      </c>
      <c r="C20" s="12" t="s">
        <v>28</v>
      </c>
      <c r="D20" s="65" t="s">
        <v>25</v>
      </c>
      <c r="E20" s="65"/>
      <c r="F20" s="65"/>
    </row>
    <row r="21" spans="2:6" ht="15.75">
      <c r="B21" s="3">
        <v>1</v>
      </c>
      <c r="C21" s="3">
        <v>2</v>
      </c>
      <c r="D21" s="66">
        <v>3</v>
      </c>
      <c r="E21" s="66"/>
      <c r="F21" s="66"/>
    </row>
    <row r="22" spans="2:6" ht="15.75">
      <c r="B22" s="11"/>
      <c r="C22" s="11"/>
      <c r="D22" s="62"/>
      <c r="E22" s="62"/>
      <c r="F22" s="62"/>
    </row>
    <row r="23" spans="2:6" ht="15.75">
      <c r="B23" s="11"/>
      <c r="C23" s="11"/>
      <c r="D23" s="62"/>
      <c r="E23" s="62"/>
      <c r="F23" s="62"/>
    </row>
    <row r="24" spans="2:3" ht="12.75">
      <c r="B24" s="13" t="s">
        <v>29</v>
      </c>
      <c r="C24" s="28"/>
    </row>
    <row r="27" spans="2:6" ht="35.25" customHeight="1">
      <c r="B27" s="63" t="s">
        <v>50</v>
      </c>
      <c r="C27" s="63"/>
      <c r="D27" s="64" t="s">
        <v>51</v>
      </c>
      <c r="E27" s="64"/>
      <c r="F27" s="64"/>
    </row>
    <row r="28" spans="4:6" s="9" customFormat="1" ht="14.25" customHeight="1">
      <c r="D28" s="9" t="s">
        <v>26</v>
      </c>
      <c r="E28" s="35" t="s">
        <v>27</v>
      </c>
      <c r="F28" s="36"/>
    </row>
  </sheetData>
  <sheetProtection/>
  <mergeCells count="17">
    <mergeCell ref="D23:F23"/>
    <mergeCell ref="B27:C27"/>
    <mergeCell ref="D27:F27"/>
    <mergeCell ref="C5:F5"/>
    <mergeCell ref="D20:F20"/>
    <mergeCell ref="D21:F21"/>
    <mergeCell ref="D22:F22"/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7" t="s">
        <v>45</v>
      </c>
      <c r="B2" s="67"/>
      <c r="C2" s="67"/>
      <c r="D2" s="67"/>
      <c r="E2" s="67"/>
      <c r="F2" s="67"/>
      <c r="G2" s="67"/>
      <c r="H2" s="67"/>
      <c r="I2" s="7"/>
      <c r="J2" s="7"/>
      <c r="K2" s="7"/>
      <c r="L2" s="7"/>
      <c r="M2" s="7"/>
      <c r="N2" s="7"/>
    </row>
    <row r="3" spans="1:7" ht="15.75">
      <c r="A3" s="33"/>
      <c r="B3" s="9"/>
      <c r="C3" s="9"/>
      <c r="D3" s="9"/>
      <c r="E3" s="9"/>
      <c r="F3" s="9"/>
      <c r="G3" s="9"/>
    </row>
    <row r="4" spans="1:8" ht="44.25" customHeight="1">
      <c r="A4" s="16" t="s">
        <v>33</v>
      </c>
      <c r="B4" s="68" t="s">
        <v>40</v>
      </c>
      <c r="C4" s="68"/>
      <c r="D4" s="68"/>
      <c r="E4" s="68"/>
      <c r="F4" s="68"/>
      <c r="G4" s="68"/>
      <c r="H4" s="14"/>
    </row>
    <row r="5" spans="1:8" ht="57" customHeight="1">
      <c r="A5" s="15" t="s">
        <v>17</v>
      </c>
      <c r="B5" s="72" t="s">
        <v>41</v>
      </c>
      <c r="C5" s="72"/>
      <c r="D5" s="72"/>
      <c r="E5" s="72"/>
      <c r="F5" s="72"/>
      <c r="G5" s="72"/>
      <c r="H5" s="31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4" t="s">
        <v>8</v>
      </c>
      <c r="B7" s="64"/>
      <c r="C7" s="64"/>
      <c r="D7" s="64"/>
      <c r="E7" s="64"/>
      <c r="F7" s="64"/>
      <c r="G7" s="64"/>
    </row>
    <row r="8" spans="1:18" ht="31.5" customHeight="1">
      <c r="A8" s="69" t="s">
        <v>6</v>
      </c>
      <c r="B8" s="71" t="s">
        <v>46</v>
      </c>
      <c r="C8" s="71"/>
      <c r="D8" s="71"/>
      <c r="E8" s="71" t="s">
        <v>47</v>
      </c>
      <c r="F8" s="71"/>
      <c r="G8" s="71"/>
      <c r="M8" s="77"/>
      <c r="N8" s="77"/>
      <c r="O8" s="77"/>
      <c r="P8" s="77"/>
      <c r="Q8" s="77"/>
      <c r="R8" s="77"/>
    </row>
    <row r="9" spans="1:7" ht="22.5">
      <c r="A9" s="70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3" customHeight="1">
      <c r="A11" s="37" t="s">
        <v>56</v>
      </c>
      <c r="B11" s="41">
        <v>9</v>
      </c>
      <c r="C11" s="41">
        <v>9</v>
      </c>
      <c r="D11" s="40">
        <f>C11/B11</f>
        <v>1</v>
      </c>
      <c r="E11" s="21">
        <v>9</v>
      </c>
      <c r="F11" s="43">
        <v>9</v>
      </c>
      <c r="G11" s="40">
        <f>F11/E11</f>
        <v>1</v>
      </c>
    </row>
    <row r="12" spans="1:7" ht="19.5" customHeight="1">
      <c r="A12" s="38" t="s">
        <v>57</v>
      </c>
      <c r="B12" s="21">
        <v>95418</v>
      </c>
      <c r="C12" s="21">
        <v>96720</v>
      </c>
      <c r="D12" s="47">
        <f>C12/B12</f>
        <v>1.01364522417154</v>
      </c>
      <c r="E12" s="21">
        <v>96720</v>
      </c>
      <c r="F12" s="21">
        <v>95604</v>
      </c>
      <c r="G12" s="47">
        <f>F12/E12</f>
        <v>0.9884615384615385</v>
      </c>
    </row>
    <row r="13" spans="1:7" ht="30.75" customHeight="1">
      <c r="A13" s="38" t="s">
        <v>58</v>
      </c>
      <c r="B13" s="21">
        <v>186</v>
      </c>
      <c r="C13" s="21">
        <v>186</v>
      </c>
      <c r="D13" s="47">
        <f>B13/C13</f>
        <v>1</v>
      </c>
      <c r="E13" s="21">
        <v>186</v>
      </c>
      <c r="F13" s="21">
        <v>186</v>
      </c>
      <c r="G13" s="47">
        <f>E13/F13</f>
        <v>1</v>
      </c>
    </row>
    <row r="14" spans="1:17" ht="46.5" customHeight="1">
      <c r="A14" s="37" t="s">
        <v>59</v>
      </c>
      <c r="B14" s="44">
        <v>20048.48</v>
      </c>
      <c r="C14" s="44">
        <v>18580.96</v>
      </c>
      <c r="D14" s="40">
        <f>B14/C14</f>
        <v>1.078979772842738</v>
      </c>
      <c r="E14" s="44">
        <v>20689.99</v>
      </c>
      <c r="F14" s="44">
        <v>18440.52</v>
      </c>
      <c r="G14" s="40">
        <f>E14/F14</f>
        <v>1.1219851717847436</v>
      </c>
      <c r="L14" s="32"/>
      <c r="M14" s="32"/>
      <c r="N14" s="32"/>
      <c r="O14" s="32"/>
      <c r="P14" s="32"/>
      <c r="Q14" s="32"/>
    </row>
    <row r="15" spans="1:17" ht="30" customHeight="1">
      <c r="A15" s="37" t="s">
        <v>60</v>
      </c>
      <c r="B15" s="42">
        <v>999.88</v>
      </c>
      <c r="C15" s="42">
        <v>964.42</v>
      </c>
      <c r="D15" s="40">
        <f>B15/C15</f>
        <v>1.036768213019224</v>
      </c>
      <c r="E15" s="21">
        <v>1114.79</v>
      </c>
      <c r="F15" s="21">
        <v>685.62</v>
      </c>
      <c r="G15" s="40">
        <f>E15/F15</f>
        <v>1.6259589860272454</v>
      </c>
      <c r="L15" s="32"/>
      <c r="M15" s="32"/>
      <c r="N15" s="32"/>
      <c r="O15" s="32"/>
      <c r="P15" s="32"/>
      <c r="Q15" s="32"/>
    </row>
    <row r="16" spans="1:7" ht="15.75">
      <c r="A16" s="8" t="s">
        <v>13</v>
      </c>
      <c r="B16" s="21" t="s">
        <v>12</v>
      </c>
      <c r="C16" s="21" t="s">
        <v>12</v>
      </c>
      <c r="D16" s="21" t="s">
        <v>12</v>
      </c>
      <c r="E16" s="21" t="s">
        <v>12</v>
      </c>
      <c r="F16" s="21" t="s">
        <v>12</v>
      </c>
      <c r="G16" s="21" t="s">
        <v>12</v>
      </c>
    </row>
    <row r="17" spans="1:7" ht="84" customHeight="1">
      <c r="A17" s="37" t="s">
        <v>61</v>
      </c>
      <c r="B17" s="21">
        <v>100.6</v>
      </c>
      <c r="C17" s="21">
        <v>101</v>
      </c>
      <c r="D17" s="47">
        <f>B17/C17</f>
        <v>0.996039603960396</v>
      </c>
      <c r="E17" s="21">
        <v>100</v>
      </c>
      <c r="F17" s="21">
        <v>98.8</v>
      </c>
      <c r="G17" s="47">
        <f>F17/E17</f>
        <v>0.988</v>
      </c>
    </row>
    <row r="18" spans="1:7" ht="84.75" customHeight="1">
      <c r="A18" s="37" t="s">
        <v>62</v>
      </c>
      <c r="B18" s="21">
        <v>5</v>
      </c>
      <c r="C18" s="21">
        <v>5.2</v>
      </c>
      <c r="D18" s="53">
        <f>C18/B18</f>
        <v>1.04</v>
      </c>
      <c r="E18" s="21">
        <v>5</v>
      </c>
      <c r="F18" s="21">
        <v>3.7</v>
      </c>
      <c r="G18" s="47">
        <f>F18/E18</f>
        <v>0.74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5" t="s">
        <v>14</v>
      </c>
      <c r="B20" s="6"/>
      <c r="C20" s="6"/>
      <c r="D20" s="6"/>
      <c r="E20" s="6"/>
      <c r="F20" s="6"/>
      <c r="G20" s="6"/>
    </row>
    <row r="21" spans="1:7" ht="15">
      <c r="A21" s="34" t="s">
        <v>34</v>
      </c>
      <c r="B21" s="20"/>
      <c r="C21" s="20"/>
      <c r="D21" s="20"/>
      <c r="E21" s="20"/>
      <c r="F21" s="2"/>
      <c r="G21" s="2"/>
    </row>
    <row r="22" spans="1:7" ht="16.5">
      <c r="A22" s="50" t="s">
        <v>64</v>
      </c>
      <c r="B22" s="18"/>
      <c r="C22" s="54">
        <f>(G11++G12+G13+G14)/4*100</f>
        <v>102.76116775615705</v>
      </c>
      <c r="D22" s="18"/>
      <c r="E22" s="2"/>
      <c r="F22" s="2"/>
      <c r="G22" s="2"/>
    </row>
    <row r="23" spans="1:7" ht="15">
      <c r="A23" s="34" t="s">
        <v>36</v>
      </c>
      <c r="B23" s="20"/>
      <c r="C23" s="20"/>
      <c r="D23" s="20"/>
      <c r="E23" s="20"/>
      <c r="F23" s="2"/>
      <c r="G23" s="2"/>
    </row>
    <row r="24" spans="1:7" ht="16.5">
      <c r="A24" s="6" t="s">
        <v>48</v>
      </c>
      <c r="B24" s="18"/>
      <c r="C24" s="22">
        <f>(D11+D12+D13+D14+D15)/5*100</f>
        <v>102.58786420067003</v>
      </c>
      <c r="D24" s="18"/>
      <c r="E24" s="2"/>
      <c r="F24" s="2"/>
      <c r="G24" s="2"/>
    </row>
    <row r="25" spans="1:7" ht="15">
      <c r="A25" s="34" t="s">
        <v>35</v>
      </c>
      <c r="B25" s="20"/>
      <c r="C25" s="20"/>
      <c r="D25" s="20"/>
      <c r="E25" s="2"/>
      <c r="F25" s="2"/>
      <c r="G25" s="2"/>
    </row>
    <row r="26" spans="1:7" ht="16.5">
      <c r="A26" s="6" t="s">
        <v>49</v>
      </c>
      <c r="B26" s="6"/>
      <c r="C26" s="22">
        <f>(G17+G18)/2*100</f>
        <v>86.4</v>
      </c>
      <c r="D26" s="2"/>
      <c r="E26" s="2"/>
      <c r="F26" s="2"/>
      <c r="G26" s="2"/>
    </row>
    <row r="27" spans="1:7" ht="15">
      <c r="A27" s="34" t="s">
        <v>37</v>
      </c>
      <c r="B27" s="20"/>
      <c r="C27" s="20"/>
      <c r="D27" s="20"/>
      <c r="E27" s="20"/>
      <c r="F27" s="20"/>
      <c r="G27" s="2"/>
    </row>
    <row r="28" spans="1:7" ht="16.5">
      <c r="A28" s="50" t="s">
        <v>52</v>
      </c>
      <c r="B28" s="51">
        <f>C22/C24</f>
        <v>1.0016893182915674</v>
      </c>
      <c r="C28" s="52"/>
      <c r="D28" s="2"/>
      <c r="E28" s="2"/>
      <c r="F28" s="2"/>
      <c r="G28" s="2"/>
    </row>
    <row r="29" spans="1:7" ht="46.5" customHeight="1">
      <c r="A29" s="76" t="s">
        <v>53</v>
      </c>
      <c r="B29" s="76"/>
      <c r="C29" s="76"/>
      <c r="D29" s="76"/>
      <c r="E29" s="76"/>
      <c r="F29" s="76"/>
      <c r="G29" s="76"/>
    </row>
    <row r="30" spans="1:7" ht="15">
      <c r="A30" s="5" t="s">
        <v>15</v>
      </c>
      <c r="B30" s="2"/>
      <c r="C30" s="2"/>
      <c r="D30" s="2"/>
      <c r="E30" s="2"/>
      <c r="F30" s="2"/>
      <c r="G30" s="2"/>
    </row>
    <row r="31" spans="1:7" ht="30.75" customHeight="1">
      <c r="A31" s="75" t="s">
        <v>16</v>
      </c>
      <c r="B31" s="75"/>
      <c r="C31" s="75"/>
      <c r="D31" s="75"/>
      <c r="E31" s="75"/>
      <c r="F31" s="75"/>
      <c r="G31" s="75"/>
    </row>
    <row r="32" spans="1:7" ht="15">
      <c r="A32" s="6" t="s">
        <v>54</v>
      </c>
      <c r="B32" s="22">
        <f>C22+C26+25</f>
        <v>214.16116775615706</v>
      </c>
      <c r="C32" s="2"/>
      <c r="D32" s="2"/>
      <c r="E32" s="2"/>
      <c r="F32" s="2"/>
      <c r="G32" s="2"/>
    </row>
    <row r="33" spans="1:7" ht="31.5" customHeight="1">
      <c r="A33" s="75" t="s">
        <v>55</v>
      </c>
      <c r="B33" s="75"/>
      <c r="C33" s="75"/>
      <c r="D33" s="75"/>
      <c r="E33" s="75"/>
      <c r="F33" s="75"/>
      <c r="G33" s="75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4" ht="12.75">
      <c r="A36" s="10" t="s">
        <v>43</v>
      </c>
      <c r="C36" s="74" t="s">
        <v>44</v>
      </c>
      <c r="D36" s="74"/>
    </row>
    <row r="37" spans="2:4" s="9" customFormat="1" ht="14.25" customHeight="1">
      <c r="B37" s="10" t="s">
        <v>26</v>
      </c>
      <c r="C37" s="73" t="s">
        <v>27</v>
      </c>
      <c r="D37" s="73"/>
    </row>
    <row r="38" spans="1:7" ht="15">
      <c r="A38" s="2"/>
      <c r="B38" s="2"/>
      <c r="C38" s="2"/>
      <c r="D38" s="2"/>
      <c r="E38" s="2"/>
      <c r="F38" s="2"/>
      <c r="G38" s="2"/>
    </row>
  </sheetData>
  <sheetProtection/>
  <mergeCells count="13">
    <mergeCell ref="C37:D37"/>
    <mergeCell ref="C36:D36"/>
    <mergeCell ref="A33:G33"/>
    <mergeCell ref="A31:G31"/>
    <mergeCell ref="A29:G29"/>
    <mergeCell ref="M8:R8"/>
    <mergeCell ref="A2:H2"/>
    <mergeCell ref="A7:G7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2022-02-15T08:33:57Z</cp:lastPrinted>
  <dcterms:created xsi:type="dcterms:W3CDTF">1996-10-08T23:32:33Z</dcterms:created>
  <dcterms:modified xsi:type="dcterms:W3CDTF">2023-02-16T08:52:53Z</dcterms:modified>
  <cp:category/>
  <cp:version/>
  <cp:contentType/>
  <cp:contentStatus/>
</cp:coreProperties>
</file>