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4082" sheetId="2" r:id="rId2"/>
  </sheets>
  <definedNames>
    <definedName name="_xlnm.Print_Area" localSheetId="1">'1014082'!$A$1:$G$33</definedName>
    <definedName name="_xlnm.Print_Area" localSheetId="0">'Результати'!$A$1:$F$31</definedName>
  </definedNames>
  <calcPr fullCalcOnLoad="1"/>
</workbook>
</file>

<file path=xl/sharedStrings.xml><?xml version="1.0" encoding="utf-8"?>
<sst xmlns="http://schemas.openxmlformats.org/spreadsheetml/2006/main" count="88" uniqueCount="64">
  <si>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</si>
  <si>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</si>
  <si>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</si>
  <si>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</si>
  <si>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</si>
  <si>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</si>
  <si>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</si>
  <si>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</si>
  <si>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</si>
  <si>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</si>
  <si>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</si>
  <si>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</si>
  <si>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</si>
  <si>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</si>
  <si>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</si>
  <si>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</si>
  <si>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</si>
  <si>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</si>
  <si>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</si>
  <si>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</si>
  <si>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</si>
  <si>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</si>
  <si>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</si>
  <si>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</si>
  <si>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</si>
  <si>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</si>
  <si>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</si>
  <si>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</si>
  <si>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</si>
  <si>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</si>
  <si>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</si>
  <si>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</si>
  <si>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</si>
  <si>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</si>
  <si>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</si>
  <si>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</si>
  <si>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</si>
  <si>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</si>
  <si>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</si>
  <si>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Інші заходи в галузі культури і мистецтва</t>
  </si>
  <si>
    <t>Завдання бюджетної програми1</t>
  </si>
  <si>
    <r>
      <t>Забезпеченя організації та проведення державних, загальноміських, професійних свят, культурно-масових заходів, відзначення пам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ятних  та ювілейних дат</t>
    </r>
  </si>
  <si>
    <r>
      <t>Забезпеченя організації та проведення державних, загальноміських, професійних свят, культурно-масових заходів, віджзначення пам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ятних  та ювілейних дат</t>
    </r>
  </si>
  <si>
    <t>(найменування відповідального виконавця)</t>
  </si>
  <si>
    <t>О.П. Жара</t>
  </si>
  <si>
    <t>Головний бухгалтер</t>
  </si>
  <si>
    <t>Марина КОБІТА</t>
  </si>
  <si>
    <t>середні витрати на проведення одного заходу  (грн.)</t>
  </si>
  <si>
    <t>Попередній період (2022 рік)</t>
  </si>
  <si>
    <t>Звітний період (2023рік)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</si>
  <si>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0,968/1*100 =</t>
    </r>
  </si>
  <si>
    <t xml:space="preserve"> за   2023 рік</t>
  </si>
  <si>
    <t>Управління культури та туризму    Дунаєвецької міської ради</t>
  </si>
  <si>
    <t>Управління культури та  туризму    Дунаєвецької міської ради</t>
  </si>
  <si>
    <t>Начальника Управління культури та  туризму  Дунаєвецької міської ради</t>
  </si>
  <si>
    <t>Аналіз ефективності виконання бюджетної програми                                                                                                     Управління культури,  туризму  Дунаєвецької міської ради</t>
  </si>
  <si>
    <t xml:space="preserve">Згідно методичних рекомендацій </t>
  </si>
  <si>
    <t>х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</si>
  <si>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=1,000/1*100 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</si>
  <si>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(1,00):1*100=</t>
    </r>
  </si>
  <si>
    <r>
      <t>І</t>
    </r>
    <r>
      <rPr>
        <vertAlign val="subscript"/>
        <sz val="11"/>
        <rFont val="Times New Roman"/>
        <family val="1"/>
      </rPr>
      <t>і=</t>
    </r>
    <r>
      <rPr>
        <sz val="11"/>
        <rFont val="Times New Roman"/>
        <family val="1"/>
      </rPr>
      <t>100,00/96,8=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</si>
  <si>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=1,03, що відповідає критерію оцінки   Іі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 xml:space="preserve"> 1, то за цим параметром для даної програми нараховується 25 балів.</t>
    </r>
  </si>
  <si>
    <t>Е= 100,0+100,0+25=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</si>
  <si>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ефективність.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</si>
</sst>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</numFmts>
  <fonts count="50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13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23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1" fillId="0" borderId="0" xfId="0" applyFont="1" applyBorder="1" applyAlignment="1">
      <alignment wrapText="1"/>
    </xf>
    <xf numFmtId="0" fontId="6" fillId="0" borderId="0" xfId="0" applyFont="1" applyFill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212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49" fillId="0" borderId="13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87" zoomScaleSheetLayoutView="87" zoomScalePageLayoutView="0" workbookViewId="0" topLeftCell="A7">
      <selection activeCell="I19" sqref="I19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55.8515625" style="10" customWidth="1"/>
    <col min="4" max="4" width="23.57421875" style="10" customWidth="1"/>
    <col min="5" max="5" width="24.57421875" style="10" customWidth="1"/>
    <col min="6" max="6" width="28.140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60" t="s">
        <v>18</v>
      </c>
      <c r="C2" s="60"/>
      <c r="D2" s="60"/>
      <c r="E2" s="60"/>
      <c r="F2" s="60"/>
    </row>
    <row r="3" spans="2:6" ht="15.75">
      <c r="B3" s="60" t="s">
        <v>51</v>
      </c>
      <c r="C3" s="60"/>
      <c r="D3" s="60"/>
      <c r="E3" s="60"/>
      <c r="F3" s="60"/>
    </row>
    <row r="4" spans="1:8" ht="38.25" customHeight="1">
      <c r="A4" s="9" t="s">
        <v>32</v>
      </c>
      <c r="B4" s="26">
        <v>1000000</v>
      </c>
      <c r="C4" s="49" t="s">
        <v>52</v>
      </c>
      <c r="D4" s="49"/>
      <c r="E4" s="49"/>
      <c r="F4" s="49"/>
      <c r="G4" s="27"/>
      <c r="H4" s="27"/>
    </row>
    <row r="5" spans="1:11" s="27" customFormat="1" ht="15.75">
      <c r="A5" s="32"/>
      <c r="B5" s="28" t="s">
        <v>1</v>
      </c>
      <c r="C5" s="50" t="s">
        <v>2</v>
      </c>
      <c r="D5" s="50"/>
      <c r="E5" s="50"/>
      <c r="F5" s="50"/>
      <c r="I5" s="10"/>
      <c r="J5" s="10"/>
      <c r="K5" s="10"/>
    </row>
    <row r="6" spans="1:8" ht="15.75">
      <c r="A6" s="9"/>
      <c r="C6" s="29"/>
      <c r="G6" s="27"/>
      <c r="H6" s="27"/>
    </row>
    <row r="7" spans="1:8" ht="31.5" customHeight="1">
      <c r="A7" s="9" t="s">
        <v>3</v>
      </c>
      <c r="B7" s="31">
        <v>1010000</v>
      </c>
      <c r="C7" s="49" t="s">
        <v>53</v>
      </c>
      <c r="D7" s="49"/>
      <c r="E7" s="49"/>
      <c r="F7" s="49"/>
      <c r="G7" s="27"/>
      <c r="H7" s="27"/>
    </row>
    <row r="8" spans="1:8" ht="15.75">
      <c r="A8" s="9"/>
      <c r="B8" s="28" t="s">
        <v>1</v>
      </c>
      <c r="C8" s="50" t="s">
        <v>43</v>
      </c>
      <c r="D8" s="50"/>
      <c r="E8" s="50"/>
      <c r="F8" s="50"/>
      <c r="G8" s="27"/>
      <c r="H8" s="27"/>
    </row>
    <row r="9" spans="1:8" ht="15.75">
      <c r="A9" s="9"/>
      <c r="C9" s="29"/>
      <c r="G9" s="27"/>
      <c r="H9" s="27"/>
    </row>
    <row r="10" spans="1:11" ht="30" customHeight="1">
      <c r="A10" s="9" t="s">
        <v>4</v>
      </c>
      <c r="B10" s="26">
        <v>1014082</v>
      </c>
      <c r="C10" s="54" t="s">
        <v>39</v>
      </c>
      <c r="D10" s="54"/>
      <c r="E10" s="54"/>
      <c r="F10" s="54"/>
      <c r="G10" s="45"/>
      <c r="H10" s="45"/>
      <c r="I10" s="14"/>
      <c r="J10" s="14"/>
      <c r="K10" s="14"/>
    </row>
    <row r="11" spans="2:8" ht="12.75">
      <c r="B11" s="28" t="s">
        <v>1</v>
      </c>
      <c r="C11" s="50" t="s">
        <v>7</v>
      </c>
      <c r="D11" s="50"/>
      <c r="E11" s="50"/>
      <c r="F11" s="50"/>
      <c r="G11" s="27"/>
      <c r="H11" s="27"/>
    </row>
    <row r="12" spans="7:8" ht="12.75">
      <c r="G12" s="27"/>
      <c r="H12" s="27"/>
    </row>
    <row r="13" spans="2:8" ht="15.75">
      <c r="B13" s="9" t="s">
        <v>19</v>
      </c>
      <c r="G13" s="27"/>
      <c r="H13" s="27"/>
    </row>
    <row r="14" spans="2:6" ht="25.5" customHeight="1">
      <c r="B14" s="61" t="s">
        <v>5</v>
      </c>
      <c r="C14" s="62" t="s">
        <v>40</v>
      </c>
      <c r="D14" s="61" t="s">
        <v>20</v>
      </c>
      <c r="E14" s="61"/>
      <c r="F14" s="61"/>
    </row>
    <row r="15" spans="2:6" ht="12.75">
      <c r="B15" s="61"/>
      <c r="C15" s="63"/>
      <c r="D15" s="4" t="s">
        <v>21</v>
      </c>
      <c r="E15" s="4" t="s">
        <v>22</v>
      </c>
      <c r="F15" s="4" t="s">
        <v>23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80.25" customHeight="1">
      <c r="B17" s="11"/>
      <c r="C17" s="33" t="s">
        <v>42</v>
      </c>
      <c r="D17" s="24">
        <f>'1014082'!B28</f>
        <v>225</v>
      </c>
      <c r="E17" s="24"/>
      <c r="F17" s="24"/>
    </row>
    <row r="18" spans="2:6" ht="29.25" customHeight="1">
      <c r="B18" s="11"/>
      <c r="C18" s="15" t="s">
        <v>24</v>
      </c>
      <c r="D18" s="24">
        <f>D17</f>
        <v>225</v>
      </c>
      <c r="E18" s="24"/>
      <c r="F18" s="24"/>
    </row>
    <row r="19" s="30" customFormat="1" ht="19.5" customHeight="1">
      <c r="B19" s="13" t="s">
        <v>31</v>
      </c>
    </row>
    <row r="20" ht="47.25" customHeight="1">
      <c r="B20" s="9"/>
    </row>
    <row r="21" ht="23.25" customHeight="1">
      <c r="B21" s="9" t="s">
        <v>25</v>
      </c>
    </row>
    <row r="22" ht="15.75" hidden="1">
      <c r="B22" s="9"/>
    </row>
    <row r="23" spans="2:6" ht="66" customHeight="1">
      <c r="B23" s="12" t="s">
        <v>5</v>
      </c>
      <c r="C23" s="12" t="s">
        <v>29</v>
      </c>
      <c r="D23" s="51" t="s">
        <v>26</v>
      </c>
      <c r="E23" s="51"/>
      <c r="F23" s="51"/>
    </row>
    <row r="24" spans="2:6" ht="15.75">
      <c r="B24" s="3">
        <v>1</v>
      </c>
      <c r="C24" s="3">
        <v>2</v>
      </c>
      <c r="D24" s="52">
        <v>3</v>
      </c>
      <c r="E24" s="52"/>
      <c r="F24" s="52"/>
    </row>
    <row r="25" spans="2:10" ht="46.5" customHeight="1">
      <c r="B25" s="11"/>
      <c r="C25" s="40"/>
      <c r="D25" s="53"/>
      <c r="E25" s="53"/>
      <c r="F25" s="53"/>
      <c r="G25" s="55"/>
      <c r="H25" s="56"/>
      <c r="I25" s="56"/>
      <c r="J25" s="56"/>
    </row>
    <row r="26" spans="2:6" ht="33.75" customHeight="1">
      <c r="B26" s="11"/>
      <c r="C26" s="11"/>
      <c r="D26" s="57"/>
      <c r="E26" s="57"/>
      <c r="F26" s="57"/>
    </row>
    <row r="27" spans="2:3" ht="21" customHeight="1">
      <c r="B27" s="13" t="s">
        <v>30</v>
      </c>
      <c r="C27" s="30"/>
    </row>
    <row r="28" ht="21" customHeight="1"/>
    <row r="29" ht="24" customHeight="1"/>
    <row r="30" spans="2:6" ht="35.25" customHeight="1">
      <c r="B30" s="58" t="s">
        <v>54</v>
      </c>
      <c r="C30" s="58"/>
      <c r="D30" s="59" t="s">
        <v>46</v>
      </c>
      <c r="E30" s="59"/>
      <c r="F30" s="59"/>
    </row>
    <row r="31" spans="4:11" s="9" customFormat="1" ht="14.25" customHeight="1">
      <c r="D31" s="9" t="s">
        <v>27</v>
      </c>
      <c r="E31" s="37" t="s">
        <v>28</v>
      </c>
      <c r="F31" s="38"/>
      <c r="K31" s="10"/>
    </row>
    <row r="32" ht="15.75">
      <c r="K32" s="9"/>
    </row>
  </sheetData>
  <sheetProtection/>
  <mergeCells count="18">
    <mergeCell ref="G25:J25"/>
    <mergeCell ref="D26:F26"/>
    <mergeCell ref="B30:C30"/>
    <mergeCell ref="D30:F30"/>
    <mergeCell ref="B2:F2"/>
    <mergeCell ref="B3:F3"/>
    <mergeCell ref="B14:B15"/>
    <mergeCell ref="D14:F14"/>
    <mergeCell ref="C14:C15"/>
    <mergeCell ref="C4:F4"/>
    <mergeCell ref="C7:F7"/>
    <mergeCell ref="C5:F5"/>
    <mergeCell ref="D23:F23"/>
    <mergeCell ref="D24:F24"/>
    <mergeCell ref="D25:F25"/>
    <mergeCell ref="C8:F8"/>
    <mergeCell ref="C11:F11"/>
    <mergeCell ref="C10:F10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3"/>
  <sheetViews>
    <sheetView tabSelected="1" view="pageBreakPreview" zoomScaleSheetLayoutView="100" zoomScalePageLayoutView="0" workbookViewId="0" topLeftCell="A7">
      <selection activeCell="A40" sqref="A40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64" t="s">
        <v>55</v>
      </c>
      <c r="B2" s="64"/>
      <c r="C2" s="64"/>
      <c r="D2" s="64"/>
      <c r="E2" s="64"/>
      <c r="F2" s="64"/>
      <c r="G2" s="64"/>
      <c r="H2" s="7"/>
      <c r="I2" s="7"/>
      <c r="J2" s="7"/>
      <c r="K2" s="7"/>
      <c r="L2" s="7"/>
      <c r="M2" s="7"/>
      <c r="N2" s="7"/>
    </row>
    <row r="3" spans="1:14" ht="23.25" customHeight="1">
      <c r="A3" s="44"/>
      <c r="B3" s="44"/>
      <c r="C3" s="44"/>
      <c r="D3" s="44"/>
      <c r="E3" s="44"/>
      <c r="F3" s="44"/>
      <c r="G3" s="46"/>
      <c r="H3" s="7"/>
      <c r="I3" s="7"/>
      <c r="J3" s="7"/>
      <c r="K3" s="7"/>
      <c r="L3" s="7"/>
      <c r="M3" s="7"/>
      <c r="N3" s="7"/>
    </row>
    <row r="4" spans="1:8" ht="24" customHeight="1">
      <c r="A4" s="17" t="s">
        <v>34</v>
      </c>
      <c r="B4" s="65" t="s">
        <v>39</v>
      </c>
      <c r="C4" s="65"/>
      <c r="D4" s="65"/>
      <c r="E4" s="65"/>
      <c r="F4" s="65"/>
      <c r="G4" s="65"/>
      <c r="H4" s="14"/>
    </row>
    <row r="5" spans="1:8" ht="50.25" customHeight="1">
      <c r="A5" s="16" t="s">
        <v>17</v>
      </c>
      <c r="B5" s="69" t="s">
        <v>41</v>
      </c>
      <c r="C5" s="69"/>
      <c r="D5" s="69"/>
      <c r="E5" s="69"/>
      <c r="F5" s="69"/>
      <c r="G5" s="69"/>
      <c r="H5" s="34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59" t="s">
        <v>8</v>
      </c>
      <c r="B7" s="59"/>
      <c r="C7" s="59"/>
      <c r="D7" s="59"/>
      <c r="E7" s="59"/>
      <c r="F7" s="59"/>
      <c r="G7" s="59"/>
    </row>
    <row r="8" spans="1:18" ht="31.5" customHeight="1">
      <c r="A8" s="66" t="s">
        <v>6</v>
      </c>
      <c r="B8" s="68" t="s">
        <v>48</v>
      </c>
      <c r="C8" s="68"/>
      <c r="D8" s="68"/>
      <c r="E8" s="68" t="s">
        <v>49</v>
      </c>
      <c r="F8" s="68"/>
      <c r="G8" s="68"/>
      <c r="M8" s="72"/>
      <c r="N8" s="72"/>
      <c r="O8" s="72"/>
      <c r="P8" s="72"/>
      <c r="Q8" s="72"/>
      <c r="R8" s="72"/>
    </row>
    <row r="9" spans="1:7" ht="22.5">
      <c r="A9" s="67"/>
      <c r="B9" s="18" t="s">
        <v>0</v>
      </c>
      <c r="C9" s="18" t="s">
        <v>9</v>
      </c>
      <c r="D9" s="18" t="s">
        <v>10</v>
      </c>
      <c r="E9" s="18" t="s">
        <v>0</v>
      </c>
      <c r="F9" s="18" t="s">
        <v>9</v>
      </c>
      <c r="G9" s="18" t="s">
        <v>10</v>
      </c>
    </row>
    <row r="10" spans="1:7" ht="15">
      <c r="A10" s="8" t="s">
        <v>11</v>
      </c>
      <c r="B10" s="20" t="s">
        <v>12</v>
      </c>
      <c r="C10" s="20" t="s">
        <v>12</v>
      </c>
      <c r="D10" s="20" t="s">
        <v>12</v>
      </c>
      <c r="E10" s="20" t="s">
        <v>12</v>
      </c>
      <c r="F10" s="20" t="s">
        <v>12</v>
      </c>
      <c r="G10" s="20" t="s">
        <v>12</v>
      </c>
    </row>
    <row r="11" spans="1:17" ht="31.5">
      <c r="A11" s="39" t="s">
        <v>47</v>
      </c>
      <c r="B11" s="41">
        <v>5565</v>
      </c>
      <c r="C11" s="41">
        <v>5749.25</v>
      </c>
      <c r="D11" s="48">
        <f>B11/C11</f>
        <v>0.9679523416097752</v>
      </c>
      <c r="E11" s="43">
        <v>5927.37</v>
      </c>
      <c r="F11" s="47">
        <v>3826.36</v>
      </c>
      <c r="G11" s="48">
        <f>E11/F11</f>
        <v>1.549088428689407</v>
      </c>
      <c r="L11" s="35"/>
      <c r="M11" s="35"/>
      <c r="N11" s="35"/>
      <c r="O11" s="35"/>
      <c r="P11" s="35"/>
      <c r="Q11" s="35"/>
    </row>
    <row r="12" spans="1:17" ht="15.75">
      <c r="A12" s="39" t="s">
        <v>56</v>
      </c>
      <c r="B12" s="41"/>
      <c r="C12" s="41"/>
      <c r="D12" s="48"/>
      <c r="E12" s="43" t="s">
        <v>57</v>
      </c>
      <c r="F12" s="47" t="s">
        <v>57</v>
      </c>
      <c r="G12" s="48">
        <v>1</v>
      </c>
      <c r="L12" s="35"/>
      <c r="M12" s="35"/>
      <c r="N12" s="35"/>
      <c r="O12" s="35"/>
      <c r="P12" s="35"/>
      <c r="Q12" s="35"/>
    </row>
    <row r="13" spans="1:7" ht="15.75">
      <c r="A13" s="8" t="s">
        <v>13</v>
      </c>
      <c r="B13" s="22" t="s">
        <v>12</v>
      </c>
      <c r="C13" s="22" t="s">
        <v>12</v>
      </c>
      <c r="D13" s="24" t="s">
        <v>12</v>
      </c>
      <c r="E13" s="22" t="s">
        <v>12</v>
      </c>
      <c r="F13" s="22" t="s">
        <v>12</v>
      </c>
      <c r="G13" s="24" t="s">
        <v>12</v>
      </c>
    </row>
    <row r="14" spans="1:7" ht="30" customHeight="1">
      <c r="A14" s="40" t="s">
        <v>56</v>
      </c>
      <c r="B14" s="22"/>
      <c r="C14" s="22"/>
      <c r="D14" s="42"/>
      <c r="E14" s="22" t="s">
        <v>57</v>
      </c>
      <c r="F14" s="22" t="s">
        <v>57</v>
      </c>
      <c r="G14" s="42">
        <v>1</v>
      </c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5" t="s">
        <v>14</v>
      </c>
      <c r="B16" s="6"/>
      <c r="C16" s="6"/>
      <c r="D16" s="6"/>
      <c r="E16" s="6"/>
      <c r="F16" s="6"/>
      <c r="G16" s="6"/>
    </row>
    <row r="17" spans="1:7" ht="15">
      <c r="A17" s="36" t="s">
        <v>35</v>
      </c>
      <c r="B17" s="21"/>
      <c r="C17" s="21"/>
      <c r="D17" s="21"/>
      <c r="E17" s="21"/>
      <c r="F17" s="2"/>
      <c r="G17" s="2"/>
    </row>
    <row r="18" spans="1:7" ht="16.5">
      <c r="A18" s="6" t="s">
        <v>58</v>
      </c>
      <c r="B18" s="19"/>
      <c r="C18" s="23">
        <f>G12/1*100</f>
        <v>100</v>
      </c>
      <c r="D18" s="19"/>
      <c r="E18" s="2"/>
      <c r="F18" s="2"/>
      <c r="G18" s="2"/>
    </row>
    <row r="19" spans="1:7" ht="15">
      <c r="A19" s="36" t="s">
        <v>37</v>
      </c>
      <c r="B19" s="21"/>
      <c r="C19" s="21"/>
      <c r="D19" s="21"/>
      <c r="E19" s="21"/>
      <c r="F19" s="2"/>
      <c r="G19" s="2"/>
    </row>
    <row r="20" spans="1:7" ht="16.5">
      <c r="A20" s="6" t="s">
        <v>50</v>
      </c>
      <c r="B20" s="19"/>
      <c r="C20" s="23">
        <f>D11/1*100</f>
        <v>96.79523416097751</v>
      </c>
      <c r="D20" s="19"/>
      <c r="E20" s="2"/>
      <c r="F20" s="2"/>
      <c r="G20" s="2"/>
    </row>
    <row r="21" spans="1:7" ht="15">
      <c r="A21" s="36" t="s">
        <v>36</v>
      </c>
      <c r="B21" s="21"/>
      <c r="C21" s="21"/>
      <c r="D21" s="21"/>
      <c r="E21" s="2"/>
      <c r="F21" s="2"/>
      <c r="G21" s="2"/>
    </row>
    <row r="22" spans="1:7" ht="16.5">
      <c r="A22" s="6" t="s">
        <v>59</v>
      </c>
      <c r="B22" s="6"/>
      <c r="C22" s="23">
        <f>(G14)/1*100</f>
        <v>100</v>
      </c>
      <c r="D22" s="2"/>
      <c r="E22" s="2"/>
      <c r="F22" s="2"/>
      <c r="G22" s="2"/>
    </row>
    <row r="23" spans="1:7" ht="15">
      <c r="A23" s="36" t="s">
        <v>38</v>
      </c>
      <c r="B23" s="21"/>
      <c r="C23" s="21"/>
      <c r="D23" s="21"/>
      <c r="E23" s="21"/>
      <c r="F23" s="21"/>
      <c r="G23" s="2"/>
    </row>
    <row r="24" spans="1:7" ht="16.5">
      <c r="A24" s="6" t="s">
        <v>60</v>
      </c>
      <c r="B24" s="25">
        <f>C18/C20</f>
        <v>1.033108715184187</v>
      </c>
      <c r="C24" s="2"/>
      <c r="D24" s="2"/>
      <c r="E24" s="2"/>
      <c r="F24" s="2"/>
      <c r="G24" s="2"/>
    </row>
    <row r="25" spans="1:7" ht="46.5" customHeight="1">
      <c r="A25" s="73" t="s">
        <v>61</v>
      </c>
      <c r="B25" s="73"/>
      <c r="C25" s="73"/>
      <c r="D25" s="73"/>
      <c r="E25" s="73"/>
      <c r="F25" s="73"/>
      <c r="G25" s="73"/>
    </row>
    <row r="26" spans="1:7" ht="15">
      <c r="A26" s="5" t="s">
        <v>15</v>
      </c>
      <c r="B26" s="2"/>
      <c r="C26" s="2"/>
      <c r="D26" s="2"/>
      <c r="E26" s="2"/>
      <c r="F26" s="2"/>
      <c r="G26" s="2"/>
    </row>
    <row r="27" spans="1:7" ht="30.75" customHeight="1">
      <c r="A27" s="71" t="s">
        <v>16</v>
      </c>
      <c r="B27" s="71"/>
      <c r="C27" s="71"/>
      <c r="D27" s="71"/>
      <c r="E27" s="71"/>
      <c r="F27" s="71"/>
      <c r="G27" s="71"/>
    </row>
    <row r="28" spans="1:7" ht="15">
      <c r="A28" s="6" t="s">
        <v>62</v>
      </c>
      <c r="B28" s="23">
        <f>C18+C22+25</f>
        <v>225</v>
      </c>
      <c r="C28" s="2"/>
      <c r="D28" s="2"/>
      <c r="E28" s="2"/>
      <c r="F28" s="2"/>
      <c r="G28" s="2"/>
    </row>
    <row r="29" spans="1:7" ht="31.5" customHeight="1">
      <c r="A29" s="71" t="s">
        <v>63</v>
      </c>
      <c r="B29" s="71"/>
      <c r="C29" s="71"/>
      <c r="D29" s="71"/>
      <c r="E29" s="71"/>
      <c r="F29" s="71"/>
      <c r="G29" s="71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4" ht="12.75">
      <c r="A32" s="10" t="s">
        <v>45</v>
      </c>
      <c r="C32" s="74" t="s">
        <v>44</v>
      </c>
      <c r="D32" s="74"/>
    </row>
    <row r="33" spans="2:4" s="9" customFormat="1" ht="14.25" customHeight="1">
      <c r="B33" s="10" t="s">
        <v>27</v>
      </c>
      <c r="C33" s="70" t="s">
        <v>28</v>
      </c>
      <c r="D33" s="70"/>
    </row>
  </sheetData>
  <sheetProtection/>
  <mergeCells count="13">
    <mergeCell ref="C33:D33"/>
    <mergeCell ref="A29:G29"/>
    <mergeCell ref="A7:G7"/>
    <mergeCell ref="M8:R8"/>
    <mergeCell ref="A25:G25"/>
    <mergeCell ref="A27:G27"/>
    <mergeCell ref="C32:D32"/>
    <mergeCell ref="A2:G2"/>
    <mergeCell ref="B4:G4"/>
    <mergeCell ref="A8:A9"/>
    <mergeCell ref="B8:D8"/>
    <mergeCell ref="E8:G8"/>
    <mergeCell ref="B5:G5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2023-02-16T11:52:40Z</cp:lastPrinted>
  <dcterms:created xsi:type="dcterms:W3CDTF">1996-10-08T23:32:33Z</dcterms:created>
  <dcterms:modified xsi:type="dcterms:W3CDTF">2024-02-16T13:04:47Z</dcterms:modified>
  <cp:category/>
  <cp:version/>
  <cp:contentType/>
  <cp:contentStatus/>
</cp:coreProperties>
</file>