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<sst xmlns="http://schemas.openxmlformats.org/spreadsheetml/2006/main" count="733" uniqueCount="188">
  <si>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</si>
  <si>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</si>
  <si>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</si>
  <si>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</si>
  <si>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</si>
  <si>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</si>
  <si>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</si>
  <si>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</si>
  <si>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</si>
  <si>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</si>
  <si>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</si>
  <si>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</si>
  <si>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</si>
  <si>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</si>
  <si>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</si>
  <si>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</si>
  <si>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</si>
  <si>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</si>
  <si>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</si>
  <si>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</si>
  <si>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</si>
  <si>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</si>
  <si>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</si>
  <si>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</si>
  <si>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</si>
  <si>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</si>
  <si>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</si>
  <si>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</si>
  <si>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</si>
  <si>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</si>
  <si>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</si>
  <si>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</si>
  <si>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</si>
  <si>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</si>
  <si>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</si>
  <si>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</si>
  <si>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</si>
  <si>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</si>
  <si>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</si>
  <si>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</si>
  <si>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</si>
  <si>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</si>
  <si>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</si>
  <si>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</si>
  <si>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</si>
  <si>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</si>
  <si>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</si>
  <si>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</si>
  <si>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</si>
  <si>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</si>
  <si>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</si>
  <si>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</si>
  <si>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</si>
  <si>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</si>
  <si>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</si>
  <si>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</si>
  <si>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</si>
  <si>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</si>
  <si>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</si>
  <si>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</si>
  <si>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</si>
  <si>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</si>
  <si>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</si>
  <si>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</si>
  <si>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</si>
  <si>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</si>
  <si>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</si>
  <si>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</si>
  <si>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</si>
  <si>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</si>
  <si>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</si>
  <si>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</si>
  <si>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</si>
  <si>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</si>
  <si>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</si>
  <si>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</si>
  <si>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</si>
  <si>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</si>
  <si>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</si>
  <si>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</si>
  <si>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</si>
  <si>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</si>
  <si>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</si>
  <si>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</si>
  <si>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</si>
  <si>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</si>
  <si>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</si>
  <si>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</si>
  <si>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</si>
  <si>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</si>
  <si>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</si>
  <si>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</si>
  <si>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</si>
  <si>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</si>
  <si>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</si>
  <si>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</si>
  <si>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</si>
  <si>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</si>
  <si>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</si>
  <si>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</si>
  <si>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</si>
  <si>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</si>
  <si>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</si>
  <si>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</si>
  <si>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</si>
  <si>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</si>
  <si>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</si>
  <si>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</si>
  <si>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</si>
  <si>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</si>
  <si>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</si>
  <si>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</si>
  <si>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</si>
  <si>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</si>
  <si>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</si>
  <si>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</si>
  <si>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</si>
  <si>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</si>
  <si>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</si>
  <si>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</si>
  <si>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</si>
  <si>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</si>
  <si>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</si>
  <si>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</si>
  <si>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</si>
  <si>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</si>
  <si>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</si>
  <si>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</si>
  <si>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</si>
  <si>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</si>
  <si>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</si>
  <si>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</si>
  <si>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06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</si>
  <si>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</si>
  <si>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</si>
  <si>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</si>
  <si>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</si>
  <si>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</si>
  <si>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</si>
  <si>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</si>
  <si>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</si>
  <si>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</si>
  <si>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</si>
  <si>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І.А.Ісакова</t>
  </si>
  <si>
    <t>О.С.Лігоцька</t>
  </si>
  <si>
    <t>од.</t>
  </si>
  <si>
    <t>розрахунково</t>
  </si>
  <si>
    <t>Медикаменти та перевязувальні матеріали</t>
  </si>
  <si>
    <t>Продукти харчування</t>
  </si>
  <si>
    <t>Оплата природного газу</t>
  </si>
  <si>
    <t>Оплата інших енергоносіїв</t>
  </si>
  <si>
    <t>мережа</t>
  </si>
  <si>
    <t>УСЬОГО штатних одиниць</t>
  </si>
  <si>
    <t>кількість закладів</t>
  </si>
  <si>
    <t>Середньорічне число посадових окладів (ставок) педагогічного персоналу</t>
  </si>
  <si>
    <t>штатний розпис,розрахунково</t>
  </si>
  <si>
    <t>продукту</t>
  </si>
  <si>
    <t>грн.</t>
  </si>
  <si>
    <t>Створення належних умов для діяльності працівників методичного кабінету</t>
  </si>
  <si>
    <t>Всього середньорічне число посадових окладів (ставок) педагогічного персоналу</t>
  </si>
  <si>
    <t>Кількість виготовлених примірників навчально-методичної літератури</t>
  </si>
  <si>
    <t>Середня вартість виготовлення одного примірника навчально-методичної літератури</t>
  </si>
  <si>
    <t>якості</t>
  </si>
  <si>
    <t>Забезпеченість установ освіти навчально-методичною літературою</t>
  </si>
  <si>
    <t>%</t>
  </si>
  <si>
    <t>Посадові оклади з підвищенням</t>
  </si>
  <si>
    <t>Обовязкові доплати та надбавки</t>
  </si>
  <si>
    <t>Матеріальна допомога</t>
  </si>
  <si>
    <t>Грошова винагорода</t>
  </si>
  <si>
    <t>Стимулюючі доплати та надбавки</t>
  </si>
  <si>
    <t>Премії</t>
  </si>
  <si>
    <t>Індексація</t>
  </si>
  <si>
    <t>Оздоровчі</t>
  </si>
  <si>
    <t>1) надходження для виконання бюджетної програми у 2018 - 2020роках:</t>
  </si>
  <si>
    <r>
      <t xml:space="preserve">1) мета бюджетної програми, строки її реалізації ; </t>
    </r>
    <r>
      <rPr>
        <sz val="11"/>
        <color indexed="8"/>
        <rFont val="Times New Roman"/>
        <family val="1"/>
      </rPr>
      <t>Забезпечення належної методичної роботи закладами освіти</t>
    </r>
  </si>
  <si>
    <r>
      <t xml:space="preserve">2) завдання бюджетної програми; </t>
    </r>
    <r>
      <rPr>
        <sz val="11"/>
        <color indexed="8"/>
        <rFont val="Times New Roman"/>
        <family val="1"/>
      </rPr>
      <t>Забезпечити належну методичну роботу в установах освіти</t>
    </r>
  </si>
  <si>
    <t>плата за оренду майна бюджетних установ</t>
  </si>
  <si>
    <t>Методичне забезпечення діяльності  закладів освіти</t>
  </si>
  <si>
    <t>1.   _Управління освіти, молоді та спорту Дунаєвецької міської ради</t>
  </si>
  <si>
    <t>2.   _Управління освіти, молоді та спорту Дунаєвецької міської ради</t>
  </si>
  <si>
    <t>061</t>
  </si>
  <si>
    <t xml:space="preserve">3. </t>
  </si>
  <si>
    <t>0611150</t>
  </si>
  <si>
    <t>1150</t>
  </si>
  <si>
    <t>0990</t>
  </si>
  <si>
    <t>3) дебіторська заборгованість у 2018 - 2020 роках:</t>
  </si>
  <si>
    <t>Дебіторська заборгованість на 01.01.2019</t>
  </si>
  <si>
    <r>
      <t xml:space="preserve">3) підстави реалізації бюджетної програми; </t>
    </r>
    <r>
      <rPr>
        <sz val="11"/>
        <color indexed="8"/>
        <rFont val="Times New Roman"/>
        <family val="1"/>
      </rPr>
      <t>Конституція України, Закон України "Про місцеве самоврядування в Україні", Бюджетний Кодекс України, Закон України "Про середню освіту", 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"Освіта"",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</si>
</sst>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3">
      <selection activeCell="D25" sqref="D25"/>
    </sheetView>
  </sheetViews>
  <sheetFormatPr defaultColWidth="9.140625" defaultRowHeight="15"/>
  <cols>
    <col min="1" max="1" width="11.421875" style="1" customWidth="1"/>
    <col min="2" max="2" width="34.00390625" style="1" customWidth="1"/>
    <col min="3" max="3" width="12.57421875" style="1" customWidth="1"/>
    <col min="4" max="4" width="11.281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1.28125" style="1" customWidth="1"/>
    <col min="9" max="9" width="11.57421875" style="1" customWidth="1"/>
    <col min="10" max="10" width="11.7109375" style="1" customWidth="1"/>
    <col min="11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6"/>
      <c r="M1" s="16"/>
      <c r="N1" s="16"/>
      <c r="O1" s="16"/>
      <c r="P1" s="17" t="s">
        <v>0</v>
      </c>
    </row>
    <row r="2" spans="12:16" ht="14.25" customHeight="1">
      <c r="L2" s="16"/>
      <c r="M2" s="16"/>
      <c r="N2" s="16"/>
      <c r="O2" s="16"/>
      <c r="P2" s="17" t="s">
        <v>1</v>
      </c>
    </row>
    <row r="3" spans="12:16" ht="12" customHeight="1">
      <c r="L3" s="16"/>
      <c r="M3" s="16"/>
      <c r="N3" s="16"/>
      <c r="O3" s="16"/>
      <c r="P3" s="17" t="s">
        <v>2</v>
      </c>
    </row>
    <row r="4" spans="12:16" ht="11.25" customHeight="1">
      <c r="L4" s="16"/>
      <c r="M4" s="16"/>
      <c r="N4" s="16"/>
      <c r="O4" s="16"/>
      <c r="P4" s="17" t="s">
        <v>3</v>
      </c>
    </row>
    <row r="5" spans="12:16" ht="12" customHeight="1">
      <c r="L5" s="16"/>
      <c r="M5" s="16"/>
      <c r="N5" s="45" t="s">
        <v>129</v>
      </c>
      <c r="O5" s="46"/>
      <c r="P5" s="46"/>
    </row>
    <row r="6" spans="12:16" ht="12" customHeight="1">
      <c r="L6" s="16"/>
      <c r="M6" s="16"/>
      <c r="N6" s="17"/>
      <c r="O6" s="25"/>
      <c r="P6" s="25"/>
    </row>
    <row r="7" spans="1:16" ht="28.5" customHeight="1">
      <c r="A7" s="48" t="s">
        <v>82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5" customHeight="1">
      <c r="A8" s="53" t="s">
        <v>178</v>
      </c>
      <c r="B8" s="53"/>
      <c r="C8" s="53"/>
      <c r="D8" s="53"/>
      <c r="E8" s="53"/>
      <c r="F8" s="53"/>
      <c r="G8" s="53"/>
      <c r="H8" s="53"/>
      <c r="I8" s="53"/>
      <c r="J8" s="53"/>
      <c r="K8" s="12"/>
      <c r="L8" s="52" t="s">
        <v>132</v>
      </c>
      <c r="M8" s="52"/>
      <c r="N8" s="12"/>
      <c r="O8" s="49">
        <v>40216423</v>
      </c>
      <c r="P8" s="49"/>
    </row>
    <row r="9" spans="1:16" ht="48" customHeight="1">
      <c r="A9" s="47" t="s">
        <v>85</v>
      </c>
      <c r="B9" s="47"/>
      <c r="C9" s="47"/>
      <c r="D9" s="47"/>
      <c r="E9" s="47"/>
      <c r="F9" s="47"/>
      <c r="G9" s="47"/>
      <c r="H9" s="47"/>
      <c r="I9" s="47"/>
      <c r="J9" s="47"/>
      <c r="K9" s="11"/>
      <c r="L9" s="50" t="s">
        <v>77</v>
      </c>
      <c r="M9" s="50"/>
      <c r="N9" s="11"/>
      <c r="O9" s="51" t="s">
        <v>78</v>
      </c>
      <c r="P9" s="51"/>
    </row>
    <row r="10" spans="1:16" ht="15" customHeight="1">
      <c r="A10" s="53" t="s">
        <v>179</v>
      </c>
      <c r="B10" s="53"/>
      <c r="C10" s="53"/>
      <c r="D10" s="53"/>
      <c r="E10" s="53"/>
      <c r="F10" s="53"/>
      <c r="G10" s="53"/>
      <c r="H10" s="53"/>
      <c r="I10" s="53"/>
      <c r="J10" s="53"/>
      <c r="K10" s="12"/>
      <c r="L10" s="52" t="s">
        <v>180</v>
      </c>
      <c r="M10" s="52"/>
      <c r="N10" s="12"/>
      <c r="O10" s="49">
        <v>40216423</v>
      </c>
      <c r="P10" s="49"/>
    </row>
    <row r="11" spans="1:16" ht="69" customHeight="1">
      <c r="A11" s="47" t="s">
        <v>4</v>
      </c>
      <c r="B11" s="47"/>
      <c r="C11" s="47"/>
      <c r="D11" s="47"/>
      <c r="E11" s="47"/>
      <c r="F11" s="47"/>
      <c r="G11" s="47"/>
      <c r="H11" s="47"/>
      <c r="I11" s="47"/>
      <c r="J11" s="47"/>
      <c r="K11" s="11"/>
      <c r="L11" s="50" t="s">
        <v>79</v>
      </c>
      <c r="M11" s="50"/>
      <c r="N11" s="11"/>
      <c r="O11" s="51" t="s">
        <v>78</v>
      </c>
      <c r="P11" s="51"/>
    </row>
    <row r="12" spans="1:30" ht="37.5" customHeight="1">
      <c r="A12" s="38" t="s">
        <v>181</v>
      </c>
      <c r="B12" s="37" t="s">
        <v>182</v>
      </c>
      <c r="C12" s="40" t="s">
        <v>183</v>
      </c>
      <c r="D12" s="40"/>
      <c r="E12" s="40"/>
      <c r="F12" s="40" t="s">
        <v>184</v>
      </c>
      <c r="G12" s="40"/>
      <c r="H12" s="41" t="s">
        <v>177</v>
      </c>
      <c r="I12" s="41"/>
      <c r="J12" s="41"/>
      <c r="K12" s="41"/>
      <c r="L12" s="41"/>
      <c r="M12" s="41"/>
      <c r="N12" s="13"/>
      <c r="O12" s="41">
        <v>6821810100</v>
      </c>
      <c r="P12" s="41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2:16" ht="27.75" customHeight="1">
      <c r="B13" s="15" t="s">
        <v>83</v>
      </c>
      <c r="C13" s="47" t="s">
        <v>84</v>
      </c>
      <c r="D13" s="47"/>
      <c r="E13" s="47"/>
      <c r="F13" s="47" t="s">
        <v>80</v>
      </c>
      <c r="G13" s="47"/>
      <c r="H13" s="47" t="s">
        <v>81</v>
      </c>
      <c r="I13" s="47"/>
      <c r="J13" s="47"/>
      <c r="K13" s="47"/>
      <c r="L13" s="47"/>
      <c r="M13" s="47"/>
      <c r="N13" s="14"/>
      <c r="O13" s="47"/>
      <c r="P13" s="47"/>
    </row>
    <row r="14" spans="1:2" ht="15">
      <c r="A14" s="3"/>
      <c r="B14" s="2"/>
    </row>
    <row r="15" spans="1:28" ht="15" customHeight="1">
      <c r="A15" s="44" t="s">
        <v>86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16" ht="15">
      <c r="A16" s="44" t="s">
        <v>174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5">
      <c r="A17" s="44" t="s">
        <v>175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42" customHeight="1">
      <c r="A18" s="44" t="s">
        <v>187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5">
      <c r="A19" s="44" t="s">
        <v>75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5">
      <c r="A20" s="44" t="s">
        <v>173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ht="15">
      <c r="N21" s="19" t="s">
        <v>5</v>
      </c>
    </row>
    <row r="22" spans="1:14" ht="15">
      <c r="A22" s="54" t="s">
        <v>6</v>
      </c>
      <c r="B22" s="56" t="s">
        <v>7</v>
      </c>
      <c r="C22" s="54" t="s">
        <v>87</v>
      </c>
      <c r="D22" s="54"/>
      <c r="E22" s="54"/>
      <c r="F22" s="54"/>
      <c r="G22" s="54" t="s">
        <v>88</v>
      </c>
      <c r="H22" s="54"/>
      <c r="I22" s="54"/>
      <c r="J22" s="54"/>
      <c r="K22" s="54" t="s">
        <v>89</v>
      </c>
      <c r="L22" s="54"/>
      <c r="M22" s="54"/>
      <c r="N22" s="54"/>
    </row>
    <row r="23" spans="1:14" ht="68.25" customHeight="1">
      <c r="A23" s="54"/>
      <c r="B23" s="57"/>
      <c r="C23" s="6" t="s">
        <v>8</v>
      </c>
      <c r="D23" s="6" t="s">
        <v>9</v>
      </c>
      <c r="E23" s="6" t="s">
        <v>10</v>
      </c>
      <c r="F23" s="6" t="s">
        <v>55</v>
      </c>
      <c r="G23" s="6" t="s">
        <v>8</v>
      </c>
      <c r="H23" s="6" t="s">
        <v>9</v>
      </c>
      <c r="I23" s="6" t="s">
        <v>10</v>
      </c>
      <c r="J23" s="6" t="s">
        <v>53</v>
      </c>
      <c r="K23" s="6" t="s">
        <v>8</v>
      </c>
      <c r="L23" s="6" t="s">
        <v>9</v>
      </c>
      <c r="M23" s="6" t="s">
        <v>10</v>
      </c>
      <c r="N23" s="6" t="s">
        <v>54</v>
      </c>
    </row>
    <row r="24" spans="1:14" ht="1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</row>
    <row r="25" spans="1:14" ht="30">
      <c r="A25" s="6" t="s">
        <v>11</v>
      </c>
      <c r="B25" s="7" t="s">
        <v>12</v>
      </c>
      <c r="C25" s="30">
        <f>C63</f>
        <v>1010924</v>
      </c>
      <c r="D25" s="30" t="s">
        <v>13</v>
      </c>
      <c r="E25" s="30" t="s">
        <v>13</v>
      </c>
      <c r="F25" s="30">
        <f>C25</f>
        <v>1010924</v>
      </c>
      <c r="G25" s="30">
        <f>G63</f>
        <v>905890</v>
      </c>
      <c r="H25" s="30" t="s">
        <v>13</v>
      </c>
      <c r="I25" s="30" t="s">
        <v>13</v>
      </c>
      <c r="J25" s="30">
        <f>G25</f>
        <v>905890</v>
      </c>
      <c r="K25" s="30">
        <f>K63</f>
        <v>921488</v>
      </c>
      <c r="L25" s="30" t="s">
        <v>13</v>
      </c>
      <c r="M25" s="30" t="s">
        <v>13</v>
      </c>
      <c r="N25" s="30">
        <f>K25</f>
        <v>921488</v>
      </c>
    </row>
    <row r="26" spans="1:14" ht="45">
      <c r="A26" s="6" t="s">
        <v>11</v>
      </c>
      <c r="B26" s="7" t="s">
        <v>56</v>
      </c>
      <c r="C26" s="30" t="s">
        <v>13</v>
      </c>
      <c r="D26" s="30" t="s">
        <v>11</v>
      </c>
      <c r="E26" s="30" t="s">
        <v>11</v>
      </c>
      <c r="F26" s="30" t="s">
        <v>11</v>
      </c>
      <c r="G26" s="30" t="s">
        <v>13</v>
      </c>
      <c r="H26" s="30" t="s">
        <v>11</v>
      </c>
      <c r="I26" s="30" t="s">
        <v>11</v>
      </c>
      <c r="J26" s="30" t="s">
        <v>11</v>
      </c>
      <c r="K26" s="30" t="s">
        <v>13</v>
      </c>
      <c r="L26" s="30" t="s">
        <v>11</v>
      </c>
      <c r="M26" s="30" t="s">
        <v>11</v>
      </c>
      <c r="N26" s="30" t="s">
        <v>11</v>
      </c>
    </row>
    <row r="27" spans="1:14" ht="30">
      <c r="A27" s="6">
        <v>25010300</v>
      </c>
      <c r="B27" s="7" t="s">
        <v>176</v>
      </c>
      <c r="C27" s="33"/>
      <c r="D27" s="33">
        <v>3424</v>
      </c>
      <c r="E27" s="33"/>
      <c r="F27" s="33">
        <f>D27</f>
        <v>3424</v>
      </c>
      <c r="G27" s="30"/>
      <c r="H27" s="30"/>
      <c r="I27" s="30"/>
      <c r="J27" s="30"/>
      <c r="K27" s="30"/>
      <c r="L27" s="30"/>
      <c r="M27" s="30"/>
      <c r="N27" s="30"/>
    </row>
    <row r="28" spans="1:14" ht="45">
      <c r="A28" s="6" t="s">
        <v>11</v>
      </c>
      <c r="B28" s="7" t="s">
        <v>57</v>
      </c>
      <c r="C28" s="30" t="s">
        <v>13</v>
      </c>
      <c r="D28" s="30" t="s">
        <v>11</v>
      </c>
      <c r="E28" s="30" t="s">
        <v>11</v>
      </c>
      <c r="F28" s="30" t="str">
        <f>C28</f>
        <v>Х</v>
      </c>
      <c r="G28" s="30" t="s">
        <v>13</v>
      </c>
      <c r="H28" s="30" t="s">
        <v>11</v>
      </c>
      <c r="I28" s="30" t="s">
        <v>11</v>
      </c>
      <c r="J28" s="30" t="s">
        <v>11</v>
      </c>
      <c r="K28" s="30" t="s">
        <v>13</v>
      </c>
      <c r="L28" s="30" t="s">
        <v>11</v>
      </c>
      <c r="M28" s="30" t="s">
        <v>11</v>
      </c>
      <c r="N28" s="30" t="s">
        <v>11</v>
      </c>
    </row>
    <row r="29" spans="1:14" ht="15">
      <c r="A29" s="6" t="s">
        <v>11</v>
      </c>
      <c r="B29" s="7" t="s">
        <v>14</v>
      </c>
      <c r="C29" s="30" t="s">
        <v>13</v>
      </c>
      <c r="D29" s="30" t="s">
        <v>11</v>
      </c>
      <c r="E29" s="30" t="s">
        <v>11</v>
      </c>
      <c r="F29" s="30" t="str">
        <f>C29</f>
        <v>Х</v>
      </c>
      <c r="G29" s="30" t="s">
        <v>13</v>
      </c>
      <c r="H29" s="30" t="s">
        <v>11</v>
      </c>
      <c r="I29" s="30" t="s">
        <v>11</v>
      </c>
      <c r="J29" s="30" t="s">
        <v>11</v>
      </c>
      <c r="K29" s="30" t="s">
        <v>13</v>
      </c>
      <c r="L29" s="30" t="s">
        <v>11</v>
      </c>
      <c r="M29" s="30" t="s">
        <v>11</v>
      </c>
      <c r="N29" s="30" t="s">
        <v>11</v>
      </c>
    </row>
    <row r="30" spans="1:14" ht="15">
      <c r="A30" s="6" t="s">
        <v>11</v>
      </c>
      <c r="B30" s="6" t="s">
        <v>15</v>
      </c>
      <c r="C30" s="30">
        <f>C25+C27</f>
        <v>1010924</v>
      </c>
      <c r="D30" s="30">
        <f>D27</f>
        <v>3424</v>
      </c>
      <c r="E30" s="30"/>
      <c r="F30" s="30">
        <f>F25+F27</f>
        <v>1014348</v>
      </c>
      <c r="G30" s="30">
        <f aca="true" t="shared" si="0" ref="G30:N30">G25</f>
        <v>905890</v>
      </c>
      <c r="H30" s="30" t="str">
        <f t="shared" si="0"/>
        <v>Х</v>
      </c>
      <c r="I30" s="30" t="str">
        <f t="shared" si="0"/>
        <v>Х</v>
      </c>
      <c r="J30" s="30">
        <f t="shared" si="0"/>
        <v>905890</v>
      </c>
      <c r="K30" s="30">
        <f t="shared" si="0"/>
        <v>921488</v>
      </c>
      <c r="L30" s="30" t="str">
        <f t="shared" si="0"/>
        <v>Х</v>
      </c>
      <c r="M30" s="30" t="str">
        <f t="shared" si="0"/>
        <v>Х</v>
      </c>
      <c r="N30" s="30">
        <f t="shared" si="0"/>
        <v>921488</v>
      </c>
    </row>
    <row r="32" spans="1:10" ht="25.5" customHeight="1">
      <c r="A32" s="55" t="s">
        <v>90</v>
      </c>
      <c r="B32" s="55"/>
      <c r="C32" s="55"/>
      <c r="D32" s="55"/>
      <c r="E32" s="55"/>
      <c r="F32" s="55"/>
      <c r="G32" s="55"/>
      <c r="H32" s="55"/>
      <c r="I32" s="55"/>
      <c r="J32" s="55"/>
    </row>
    <row r="33" ht="15">
      <c r="J33" s="19" t="s">
        <v>5</v>
      </c>
    </row>
    <row r="34" spans="1:10" ht="15">
      <c r="A34" s="54" t="s">
        <v>6</v>
      </c>
      <c r="B34" s="56" t="s">
        <v>7</v>
      </c>
      <c r="C34" s="54" t="s">
        <v>91</v>
      </c>
      <c r="D34" s="54"/>
      <c r="E34" s="54"/>
      <c r="F34" s="54"/>
      <c r="G34" s="54" t="s">
        <v>92</v>
      </c>
      <c r="H34" s="54"/>
      <c r="I34" s="54"/>
      <c r="J34" s="54"/>
    </row>
    <row r="35" spans="1:10" ht="60.75" customHeight="1">
      <c r="A35" s="54"/>
      <c r="B35" s="57"/>
      <c r="C35" s="6" t="s">
        <v>8</v>
      </c>
      <c r="D35" s="6" t="s">
        <v>9</v>
      </c>
      <c r="E35" s="6" t="s">
        <v>10</v>
      </c>
      <c r="F35" s="6" t="s">
        <v>55</v>
      </c>
      <c r="G35" s="6" t="s">
        <v>8</v>
      </c>
      <c r="H35" s="6" t="s">
        <v>9</v>
      </c>
      <c r="I35" s="6" t="s">
        <v>10</v>
      </c>
      <c r="J35" s="6" t="s">
        <v>53</v>
      </c>
    </row>
    <row r="36" spans="1:10" ht="15">
      <c r="A36" s="6">
        <v>1</v>
      </c>
      <c r="B36" s="6">
        <v>2</v>
      </c>
      <c r="C36" s="6">
        <v>3</v>
      </c>
      <c r="D36" s="6">
        <v>4</v>
      </c>
      <c r="E36" s="6">
        <v>5</v>
      </c>
      <c r="F36" s="6">
        <v>6</v>
      </c>
      <c r="G36" s="6">
        <v>7</v>
      </c>
      <c r="H36" s="6">
        <v>8</v>
      </c>
      <c r="I36" s="6">
        <v>9</v>
      </c>
      <c r="J36" s="6">
        <v>10</v>
      </c>
    </row>
    <row r="37" spans="1:10" ht="30">
      <c r="A37" s="7" t="s">
        <v>11</v>
      </c>
      <c r="B37" s="7" t="s">
        <v>12</v>
      </c>
      <c r="C37" s="30">
        <f>C93</f>
        <v>995207.04</v>
      </c>
      <c r="D37" s="30" t="s">
        <v>13</v>
      </c>
      <c r="E37" s="30" t="s">
        <v>11</v>
      </c>
      <c r="F37" s="30">
        <f>C37</f>
        <v>995207.04</v>
      </c>
      <c r="G37" s="30">
        <f>G93</f>
        <v>1069854.61824</v>
      </c>
      <c r="H37" s="30" t="s">
        <v>13</v>
      </c>
      <c r="I37" s="30" t="s">
        <v>11</v>
      </c>
      <c r="J37" s="30">
        <f>G37</f>
        <v>1069854.61824</v>
      </c>
    </row>
    <row r="38" spans="1:10" ht="45">
      <c r="A38" s="7" t="s">
        <v>11</v>
      </c>
      <c r="B38" s="7" t="s">
        <v>58</v>
      </c>
      <c r="C38" s="30" t="s">
        <v>13</v>
      </c>
      <c r="D38" s="30" t="s">
        <v>11</v>
      </c>
      <c r="E38" s="30" t="s">
        <v>11</v>
      </c>
      <c r="F38" s="30" t="s">
        <v>11</v>
      </c>
      <c r="G38" s="30" t="s">
        <v>13</v>
      </c>
      <c r="H38" s="30" t="s">
        <v>11</v>
      </c>
      <c r="I38" s="30" t="s">
        <v>11</v>
      </c>
      <c r="J38" s="30" t="s">
        <v>11</v>
      </c>
    </row>
    <row r="39" spans="1:10" ht="45">
      <c r="A39" s="7" t="s">
        <v>11</v>
      </c>
      <c r="B39" s="7" t="s">
        <v>59</v>
      </c>
      <c r="C39" s="30" t="s">
        <v>13</v>
      </c>
      <c r="D39" s="30" t="s">
        <v>11</v>
      </c>
      <c r="E39" s="30" t="s">
        <v>11</v>
      </c>
      <c r="F39" s="30" t="s">
        <v>11</v>
      </c>
      <c r="G39" s="30" t="s">
        <v>13</v>
      </c>
      <c r="H39" s="30" t="s">
        <v>11</v>
      </c>
      <c r="I39" s="30" t="s">
        <v>11</v>
      </c>
      <c r="J39" s="30" t="s">
        <v>11</v>
      </c>
    </row>
    <row r="40" spans="1:10" ht="15">
      <c r="A40" s="7" t="s">
        <v>11</v>
      </c>
      <c r="B40" s="7" t="s">
        <v>14</v>
      </c>
      <c r="C40" s="30" t="s">
        <v>13</v>
      </c>
      <c r="D40" s="30" t="s">
        <v>11</v>
      </c>
      <c r="E40" s="30" t="s">
        <v>11</v>
      </c>
      <c r="F40" s="30" t="s">
        <v>11</v>
      </c>
      <c r="G40" s="30" t="s">
        <v>13</v>
      </c>
      <c r="H40" s="30" t="s">
        <v>11</v>
      </c>
      <c r="I40" s="30" t="s">
        <v>11</v>
      </c>
      <c r="J40" s="30" t="s">
        <v>11</v>
      </c>
    </row>
    <row r="41" spans="1:10" ht="15">
      <c r="A41" s="7" t="s">
        <v>11</v>
      </c>
      <c r="B41" s="6" t="s">
        <v>15</v>
      </c>
      <c r="C41" s="30">
        <f aca="true" t="shared" si="1" ref="C41:J41">C37</f>
        <v>995207.04</v>
      </c>
      <c r="D41" s="30" t="str">
        <f t="shared" si="1"/>
        <v>Х</v>
      </c>
      <c r="E41" s="30" t="str">
        <f t="shared" si="1"/>
        <v> </v>
      </c>
      <c r="F41" s="30">
        <f t="shared" si="1"/>
        <v>995207.04</v>
      </c>
      <c r="G41" s="30">
        <f t="shared" si="1"/>
        <v>1069854.61824</v>
      </c>
      <c r="H41" s="30" t="str">
        <f t="shared" si="1"/>
        <v>Х</v>
      </c>
      <c r="I41" s="30" t="str">
        <f t="shared" si="1"/>
        <v> </v>
      </c>
      <c r="J41" s="30">
        <f t="shared" si="1"/>
        <v>1069854.61824</v>
      </c>
    </row>
    <row r="43" spans="1:14" ht="15">
      <c r="A43" s="44" t="s">
        <v>16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">
      <c r="A44" s="44" t="s">
        <v>93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5">
      <c r="A45" s="3"/>
      <c r="N45" s="3" t="s">
        <v>5</v>
      </c>
    </row>
    <row r="46" spans="1:14" ht="21.75" customHeight="1">
      <c r="A46" s="54" t="s">
        <v>17</v>
      </c>
      <c r="B46" s="56" t="s">
        <v>7</v>
      </c>
      <c r="C46" s="54" t="s">
        <v>94</v>
      </c>
      <c r="D46" s="54"/>
      <c r="E46" s="54"/>
      <c r="F46" s="54"/>
      <c r="G46" s="54" t="s">
        <v>88</v>
      </c>
      <c r="H46" s="54"/>
      <c r="I46" s="54"/>
      <c r="J46" s="54"/>
      <c r="K46" s="54" t="s">
        <v>89</v>
      </c>
      <c r="L46" s="54"/>
      <c r="M46" s="54"/>
      <c r="N46" s="54"/>
    </row>
    <row r="47" spans="1:14" ht="63" customHeight="1">
      <c r="A47" s="54"/>
      <c r="B47" s="57"/>
      <c r="C47" s="6" t="s">
        <v>8</v>
      </c>
      <c r="D47" s="6" t="s">
        <v>9</v>
      </c>
      <c r="E47" s="6" t="s">
        <v>10</v>
      </c>
      <c r="F47" s="6" t="s">
        <v>55</v>
      </c>
      <c r="G47" s="6" t="s">
        <v>8</v>
      </c>
      <c r="H47" s="6" t="s">
        <v>9</v>
      </c>
      <c r="I47" s="6" t="s">
        <v>10</v>
      </c>
      <c r="J47" s="6" t="s">
        <v>53</v>
      </c>
      <c r="K47" s="6" t="s">
        <v>8</v>
      </c>
      <c r="L47" s="6" t="s">
        <v>9</v>
      </c>
      <c r="M47" s="6" t="s">
        <v>10</v>
      </c>
      <c r="N47" s="6" t="s">
        <v>54</v>
      </c>
    </row>
    <row r="48" spans="1:14" ht="15">
      <c r="A48" s="6">
        <v>1</v>
      </c>
      <c r="B48" s="6">
        <v>2</v>
      </c>
      <c r="C48" s="6">
        <v>3</v>
      </c>
      <c r="D48" s="6">
        <v>4</v>
      </c>
      <c r="E48" s="6">
        <v>5</v>
      </c>
      <c r="F48" s="6">
        <v>6</v>
      </c>
      <c r="G48" s="6">
        <v>7</v>
      </c>
      <c r="H48" s="6">
        <v>8</v>
      </c>
      <c r="I48" s="6">
        <v>9</v>
      </c>
      <c r="J48" s="6">
        <v>10</v>
      </c>
      <c r="K48" s="6">
        <v>11</v>
      </c>
      <c r="L48" s="6">
        <v>12</v>
      </c>
      <c r="M48" s="6">
        <v>13</v>
      </c>
      <c r="N48" s="6">
        <v>14</v>
      </c>
    </row>
    <row r="49" spans="1:14" ht="15">
      <c r="A49" s="6">
        <v>2111</v>
      </c>
      <c r="B49" s="26" t="s">
        <v>133</v>
      </c>
      <c r="C49" s="30">
        <v>689500</v>
      </c>
      <c r="D49" s="30"/>
      <c r="E49" s="30"/>
      <c r="F49" s="30">
        <f>C49+D49</f>
        <v>689500</v>
      </c>
      <c r="G49" s="30">
        <v>643329</v>
      </c>
      <c r="H49" s="30"/>
      <c r="I49" s="30"/>
      <c r="J49" s="30">
        <f>G49</f>
        <v>643329</v>
      </c>
      <c r="K49" s="30">
        <v>677899</v>
      </c>
      <c r="L49" s="30"/>
      <c r="M49" s="30"/>
      <c r="N49" s="30">
        <f>K49</f>
        <v>677899</v>
      </c>
    </row>
    <row r="50" spans="1:14" ht="15">
      <c r="A50" s="6">
        <v>2120</v>
      </c>
      <c r="B50" s="26" t="s">
        <v>134</v>
      </c>
      <c r="C50" s="30">
        <v>128624</v>
      </c>
      <c r="D50" s="30"/>
      <c r="E50" s="30"/>
      <c r="F50" s="30">
        <f aca="true" t="shared" si="2" ref="F50:F62">C50+D50</f>
        <v>128624</v>
      </c>
      <c r="G50" s="30">
        <v>124645</v>
      </c>
      <c r="H50" s="30"/>
      <c r="I50" s="30"/>
      <c r="J50" s="30">
        <f aca="true" t="shared" si="3" ref="J50:J62">G50</f>
        <v>124645</v>
      </c>
      <c r="K50" s="30">
        <v>128811</v>
      </c>
      <c r="L50" s="30"/>
      <c r="M50" s="30"/>
      <c r="N50" s="30">
        <f aca="true" t="shared" si="4" ref="N50:N62">K50</f>
        <v>128811</v>
      </c>
    </row>
    <row r="51" spans="1:14" ht="30">
      <c r="A51" s="6">
        <v>2210</v>
      </c>
      <c r="B51" s="26" t="s">
        <v>135</v>
      </c>
      <c r="C51" s="30">
        <v>116049</v>
      </c>
      <c r="D51" s="30">
        <v>3395</v>
      </c>
      <c r="E51" s="30"/>
      <c r="F51" s="30">
        <f t="shared" si="2"/>
        <v>119444</v>
      </c>
      <c r="G51" s="30">
        <v>47982</v>
      </c>
      <c r="H51" s="30"/>
      <c r="I51" s="30"/>
      <c r="J51" s="30">
        <f t="shared" si="3"/>
        <v>47982</v>
      </c>
      <c r="K51" s="30">
        <v>21452</v>
      </c>
      <c r="L51" s="30"/>
      <c r="M51" s="30"/>
      <c r="N51" s="30">
        <f t="shared" si="4"/>
        <v>21452</v>
      </c>
    </row>
    <row r="52" spans="1:14" ht="30">
      <c r="A52" s="6">
        <v>2220</v>
      </c>
      <c r="B52" s="26" t="s">
        <v>147</v>
      </c>
      <c r="C52" s="30">
        <v>0</v>
      </c>
      <c r="D52" s="30"/>
      <c r="E52" s="30"/>
      <c r="F52" s="30">
        <f t="shared" si="2"/>
        <v>0</v>
      </c>
      <c r="G52" s="30"/>
      <c r="H52" s="30"/>
      <c r="I52" s="30"/>
      <c r="J52" s="30">
        <f t="shared" si="3"/>
        <v>0</v>
      </c>
      <c r="K52" s="30"/>
      <c r="L52" s="30"/>
      <c r="M52" s="30"/>
      <c r="N52" s="30">
        <f t="shared" si="4"/>
        <v>0</v>
      </c>
    </row>
    <row r="53" spans="1:14" ht="15">
      <c r="A53" s="6">
        <v>2230</v>
      </c>
      <c r="B53" s="26" t="s">
        <v>148</v>
      </c>
      <c r="C53" s="30">
        <v>0</v>
      </c>
      <c r="D53" s="30"/>
      <c r="E53" s="30"/>
      <c r="F53" s="30">
        <f t="shared" si="2"/>
        <v>0</v>
      </c>
      <c r="G53" s="30"/>
      <c r="H53" s="30"/>
      <c r="I53" s="30"/>
      <c r="J53" s="30">
        <f t="shared" si="3"/>
        <v>0</v>
      </c>
      <c r="K53" s="30"/>
      <c r="L53" s="30"/>
      <c r="M53" s="30"/>
      <c r="N53" s="30">
        <f t="shared" si="4"/>
        <v>0</v>
      </c>
    </row>
    <row r="54" spans="1:14" ht="15">
      <c r="A54" s="6">
        <v>2240</v>
      </c>
      <c r="B54" s="26" t="s">
        <v>136</v>
      </c>
      <c r="C54" s="30">
        <v>16488</v>
      </c>
      <c r="D54" s="30">
        <v>29</v>
      </c>
      <c r="E54" s="30"/>
      <c r="F54" s="30">
        <f t="shared" si="2"/>
        <v>16517</v>
      </c>
      <c r="G54" s="30">
        <v>2331</v>
      </c>
      <c r="H54" s="30"/>
      <c r="I54" s="30"/>
      <c r="J54" s="30">
        <f t="shared" si="3"/>
        <v>2331</v>
      </c>
      <c r="K54" s="30">
        <v>5051</v>
      </c>
      <c r="L54" s="30"/>
      <c r="M54" s="30"/>
      <c r="N54" s="30">
        <f t="shared" si="4"/>
        <v>5051</v>
      </c>
    </row>
    <row r="55" spans="1:14" ht="15">
      <c r="A55" s="6">
        <v>2250</v>
      </c>
      <c r="B55" s="26" t="s">
        <v>137</v>
      </c>
      <c r="C55" s="30">
        <v>9318</v>
      </c>
      <c r="D55" s="30"/>
      <c r="E55" s="30"/>
      <c r="F55" s="30">
        <f t="shared" si="2"/>
        <v>9318</v>
      </c>
      <c r="G55" s="30">
        <v>13480</v>
      </c>
      <c r="H55" s="30"/>
      <c r="I55" s="30"/>
      <c r="J55" s="30">
        <f t="shared" si="3"/>
        <v>13480</v>
      </c>
      <c r="K55" s="30">
        <v>15360</v>
      </c>
      <c r="L55" s="30"/>
      <c r="M55" s="30"/>
      <c r="N55" s="30">
        <f t="shared" si="4"/>
        <v>15360</v>
      </c>
    </row>
    <row r="56" spans="1:14" ht="15">
      <c r="A56" s="6">
        <v>2271</v>
      </c>
      <c r="B56" s="26" t="s">
        <v>138</v>
      </c>
      <c r="C56" s="30">
        <v>44118</v>
      </c>
      <c r="D56" s="30"/>
      <c r="E56" s="30"/>
      <c r="F56" s="30">
        <f t="shared" si="2"/>
        <v>44118</v>
      </c>
      <c r="G56" s="30">
        <v>59194</v>
      </c>
      <c r="H56" s="30"/>
      <c r="I56" s="30"/>
      <c r="J56" s="30">
        <f t="shared" si="3"/>
        <v>59194</v>
      </c>
      <c r="K56" s="30">
        <v>62415</v>
      </c>
      <c r="L56" s="30"/>
      <c r="M56" s="30"/>
      <c r="N56" s="30">
        <f t="shared" si="4"/>
        <v>62415</v>
      </c>
    </row>
    <row r="57" spans="1:14" ht="30">
      <c r="A57" s="6">
        <v>2272</v>
      </c>
      <c r="B57" s="26" t="s">
        <v>139</v>
      </c>
      <c r="C57" s="30">
        <v>625</v>
      </c>
      <c r="D57" s="30"/>
      <c r="E57" s="30"/>
      <c r="F57" s="30">
        <f t="shared" si="2"/>
        <v>625</v>
      </c>
      <c r="G57" s="30">
        <v>2421</v>
      </c>
      <c r="H57" s="30"/>
      <c r="I57" s="30"/>
      <c r="J57" s="30">
        <f t="shared" si="3"/>
        <v>2421</v>
      </c>
      <c r="K57" s="30">
        <v>1117</v>
      </c>
      <c r="L57" s="30"/>
      <c r="M57" s="30"/>
      <c r="N57" s="30">
        <f t="shared" si="4"/>
        <v>1117</v>
      </c>
    </row>
    <row r="58" spans="1:14" ht="15">
      <c r="A58" s="6">
        <v>2273</v>
      </c>
      <c r="B58" s="26" t="s">
        <v>140</v>
      </c>
      <c r="C58" s="30">
        <v>6191</v>
      </c>
      <c r="D58" s="30"/>
      <c r="E58" s="30"/>
      <c r="F58" s="30">
        <f t="shared" si="2"/>
        <v>6191</v>
      </c>
      <c r="G58" s="30">
        <v>12408</v>
      </c>
      <c r="H58" s="30"/>
      <c r="I58" s="30"/>
      <c r="J58" s="30">
        <f t="shared" si="3"/>
        <v>12408</v>
      </c>
      <c r="K58" s="30">
        <v>9283</v>
      </c>
      <c r="L58" s="30"/>
      <c r="M58" s="30"/>
      <c r="N58" s="30">
        <f t="shared" si="4"/>
        <v>9283</v>
      </c>
    </row>
    <row r="59" spans="1:14" ht="15">
      <c r="A59" s="6">
        <v>2274</v>
      </c>
      <c r="B59" s="26" t="s">
        <v>149</v>
      </c>
      <c r="C59" s="30"/>
      <c r="D59" s="30"/>
      <c r="E59" s="30"/>
      <c r="F59" s="30">
        <f t="shared" si="2"/>
        <v>0</v>
      </c>
      <c r="G59" s="30"/>
      <c r="H59" s="30"/>
      <c r="I59" s="30"/>
      <c r="J59" s="30">
        <f t="shared" si="3"/>
        <v>0</v>
      </c>
      <c r="K59" s="30"/>
      <c r="L59" s="30"/>
      <c r="M59" s="30"/>
      <c r="N59" s="30">
        <f t="shared" si="4"/>
        <v>0</v>
      </c>
    </row>
    <row r="60" spans="1:14" ht="15">
      <c r="A60" s="6">
        <v>2275</v>
      </c>
      <c r="B60" s="26" t="s">
        <v>150</v>
      </c>
      <c r="C60" s="30"/>
      <c r="D60" s="30"/>
      <c r="E60" s="30"/>
      <c r="F60" s="30">
        <f t="shared" si="2"/>
        <v>0</v>
      </c>
      <c r="G60" s="30"/>
      <c r="H60" s="30"/>
      <c r="I60" s="30"/>
      <c r="J60" s="30">
        <f t="shared" si="3"/>
        <v>0</v>
      </c>
      <c r="K60" s="30"/>
      <c r="L60" s="30"/>
      <c r="M60" s="30"/>
      <c r="N60" s="30">
        <f t="shared" si="4"/>
        <v>0</v>
      </c>
    </row>
    <row r="61" spans="1:14" ht="45">
      <c r="A61" s="6">
        <v>2282</v>
      </c>
      <c r="B61" s="26" t="s">
        <v>141</v>
      </c>
      <c r="C61" s="30"/>
      <c r="D61" s="30"/>
      <c r="E61" s="30"/>
      <c r="F61" s="30">
        <f t="shared" si="2"/>
        <v>0</v>
      </c>
      <c r="G61" s="30"/>
      <c r="H61" s="30"/>
      <c r="I61" s="30"/>
      <c r="J61" s="30">
        <f t="shared" si="3"/>
        <v>0</v>
      </c>
      <c r="K61" s="30"/>
      <c r="L61" s="30"/>
      <c r="M61" s="30"/>
      <c r="N61" s="30">
        <f t="shared" si="4"/>
        <v>0</v>
      </c>
    </row>
    <row r="62" spans="1:14" ht="15">
      <c r="A62" s="6">
        <v>2800</v>
      </c>
      <c r="B62" s="26" t="s">
        <v>142</v>
      </c>
      <c r="C62" s="30">
        <v>11</v>
      </c>
      <c r="D62" s="30"/>
      <c r="E62" s="30"/>
      <c r="F62" s="30">
        <f t="shared" si="2"/>
        <v>11</v>
      </c>
      <c r="G62" s="30">
        <v>100</v>
      </c>
      <c r="H62" s="30"/>
      <c r="I62" s="30"/>
      <c r="J62" s="30">
        <f t="shared" si="3"/>
        <v>100</v>
      </c>
      <c r="K62" s="30">
        <v>100</v>
      </c>
      <c r="L62" s="30"/>
      <c r="M62" s="30"/>
      <c r="N62" s="30">
        <f t="shared" si="4"/>
        <v>100</v>
      </c>
    </row>
    <row r="63" spans="1:14" ht="15">
      <c r="A63" s="6" t="s">
        <v>11</v>
      </c>
      <c r="B63" s="6" t="s">
        <v>15</v>
      </c>
      <c r="C63" s="31">
        <f aca="true" t="shared" si="5" ref="C63:N63">SUM(C49:C62)</f>
        <v>1010924</v>
      </c>
      <c r="D63" s="31">
        <f t="shared" si="5"/>
        <v>3424</v>
      </c>
      <c r="E63" s="31">
        <f t="shared" si="5"/>
        <v>0</v>
      </c>
      <c r="F63" s="31">
        <f t="shared" si="5"/>
        <v>1014348</v>
      </c>
      <c r="G63" s="31">
        <f t="shared" si="5"/>
        <v>905890</v>
      </c>
      <c r="H63" s="31">
        <f t="shared" si="5"/>
        <v>0</v>
      </c>
      <c r="I63" s="31">
        <f t="shared" si="5"/>
        <v>0</v>
      </c>
      <c r="J63" s="31">
        <f t="shared" si="5"/>
        <v>905890</v>
      </c>
      <c r="K63" s="31">
        <f t="shared" si="5"/>
        <v>921488</v>
      </c>
      <c r="L63" s="31">
        <f t="shared" si="5"/>
        <v>0</v>
      </c>
      <c r="M63" s="31">
        <f t="shared" si="5"/>
        <v>0</v>
      </c>
      <c r="N63" s="31">
        <f t="shared" si="5"/>
        <v>921488</v>
      </c>
    </row>
    <row r="64" ht="20.25" customHeight="1"/>
    <row r="65" spans="1:14" ht="15">
      <c r="A65" s="55" t="s">
        <v>95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ht="15">
      <c r="N66" s="3" t="s">
        <v>5</v>
      </c>
    </row>
    <row r="67" spans="1:14" ht="15">
      <c r="A67" s="54" t="s">
        <v>18</v>
      </c>
      <c r="B67" s="56" t="s">
        <v>7</v>
      </c>
      <c r="C67" s="54" t="s">
        <v>87</v>
      </c>
      <c r="D67" s="54"/>
      <c r="E67" s="54"/>
      <c r="F67" s="54"/>
      <c r="G67" s="54" t="s">
        <v>88</v>
      </c>
      <c r="H67" s="54"/>
      <c r="I67" s="54"/>
      <c r="J67" s="54"/>
      <c r="K67" s="54" t="s">
        <v>96</v>
      </c>
      <c r="L67" s="54"/>
      <c r="M67" s="54"/>
      <c r="N67" s="54"/>
    </row>
    <row r="68" spans="1:14" ht="58.5" customHeight="1">
      <c r="A68" s="54"/>
      <c r="B68" s="57"/>
      <c r="C68" s="6" t="s">
        <v>8</v>
      </c>
      <c r="D68" s="6" t="s">
        <v>9</v>
      </c>
      <c r="E68" s="6" t="s">
        <v>10</v>
      </c>
      <c r="F68" s="6" t="s">
        <v>55</v>
      </c>
      <c r="G68" s="6" t="s">
        <v>8</v>
      </c>
      <c r="H68" s="6" t="s">
        <v>9</v>
      </c>
      <c r="I68" s="6" t="s">
        <v>10</v>
      </c>
      <c r="J68" s="6" t="s">
        <v>53</v>
      </c>
      <c r="K68" s="6" t="s">
        <v>8</v>
      </c>
      <c r="L68" s="6" t="s">
        <v>9</v>
      </c>
      <c r="M68" s="6" t="s">
        <v>10</v>
      </c>
      <c r="N68" s="6" t="s">
        <v>54</v>
      </c>
    </row>
    <row r="69" spans="1:14" ht="15">
      <c r="A69" s="6">
        <v>1</v>
      </c>
      <c r="B69" s="6">
        <v>2</v>
      </c>
      <c r="C69" s="6">
        <v>3</v>
      </c>
      <c r="D69" s="6">
        <v>4</v>
      </c>
      <c r="E69" s="6">
        <v>5</v>
      </c>
      <c r="F69" s="6">
        <v>6</v>
      </c>
      <c r="G69" s="6">
        <v>7</v>
      </c>
      <c r="H69" s="6">
        <v>8</v>
      </c>
      <c r="I69" s="6">
        <v>9</v>
      </c>
      <c r="J69" s="6">
        <v>10</v>
      </c>
      <c r="K69" s="6">
        <v>11</v>
      </c>
      <c r="L69" s="6">
        <v>12</v>
      </c>
      <c r="M69" s="6">
        <v>13</v>
      </c>
      <c r="N69" s="6">
        <v>14</v>
      </c>
    </row>
    <row r="70" spans="1:14" ht="15">
      <c r="A70" s="6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>
      <c r="A71" s="6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">
      <c r="A72" s="6" t="s">
        <v>11</v>
      </c>
      <c r="B72" s="6" t="s">
        <v>15</v>
      </c>
      <c r="C72" s="27">
        <f aca="true" t="shared" si="6" ref="C72:N72">SUM(C70:C71)</f>
        <v>0</v>
      </c>
      <c r="D72" s="6">
        <f t="shared" si="6"/>
        <v>0</v>
      </c>
      <c r="E72" s="6">
        <f t="shared" si="6"/>
        <v>0</v>
      </c>
      <c r="F72" s="27">
        <f t="shared" si="6"/>
        <v>0</v>
      </c>
      <c r="G72" s="27">
        <f t="shared" si="6"/>
        <v>0</v>
      </c>
      <c r="H72" s="27">
        <f t="shared" si="6"/>
        <v>0</v>
      </c>
      <c r="I72" s="27">
        <f t="shared" si="6"/>
        <v>0</v>
      </c>
      <c r="J72" s="27">
        <f t="shared" si="6"/>
        <v>0</v>
      </c>
      <c r="K72" s="27">
        <f t="shared" si="6"/>
        <v>0</v>
      </c>
      <c r="L72" s="27">
        <f t="shared" si="6"/>
        <v>0</v>
      </c>
      <c r="M72" s="27">
        <f t="shared" si="6"/>
        <v>0</v>
      </c>
      <c r="N72" s="27">
        <f t="shared" si="6"/>
        <v>0</v>
      </c>
    </row>
    <row r="74" spans="1:10" ht="15">
      <c r="A74" s="55" t="s">
        <v>97</v>
      </c>
      <c r="B74" s="55"/>
      <c r="C74" s="55"/>
      <c r="D74" s="55"/>
      <c r="E74" s="55"/>
      <c r="F74" s="55"/>
      <c r="G74" s="55"/>
      <c r="H74" s="55"/>
      <c r="I74" s="55"/>
      <c r="J74" s="55"/>
    </row>
    <row r="75" ht="15">
      <c r="J75" s="1" t="s">
        <v>5</v>
      </c>
    </row>
    <row r="76" spans="1:10" ht="21.75" customHeight="1">
      <c r="A76" s="54" t="s">
        <v>17</v>
      </c>
      <c r="B76" s="56" t="s">
        <v>7</v>
      </c>
      <c r="C76" s="54" t="s">
        <v>91</v>
      </c>
      <c r="D76" s="54"/>
      <c r="E76" s="54"/>
      <c r="F76" s="54"/>
      <c r="G76" s="54" t="s">
        <v>92</v>
      </c>
      <c r="H76" s="54"/>
      <c r="I76" s="54"/>
      <c r="J76" s="54"/>
    </row>
    <row r="77" spans="1:10" ht="61.5" customHeight="1">
      <c r="A77" s="54"/>
      <c r="B77" s="57"/>
      <c r="C77" s="6" t="s">
        <v>8</v>
      </c>
      <c r="D77" s="6" t="s">
        <v>9</v>
      </c>
      <c r="E77" s="6" t="s">
        <v>10</v>
      </c>
      <c r="F77" s="6" t="s">
        <v>55</v>
      </c>
      <c r="G77" s="6" t="s">
        <v>8</v>
      </c>
      <c r="H77" s="6" t="s">
        <v>9</v>
      </c>
      <c r="I77" s="6" t="s">
        <v>10</v>
      </c>
      <c r="J77" s="6" t="s">
        <v>53</v>
      </c>
    </row>
    <row r="78" spans="1:10" ht="15">
      <c r="A78" s="6">
        <v>1</v>
      </c>
      <c r="B78" s="6">
        <v>2</v>
      </c>
      <c r="C78" s="6">
        <v>3</v>
      </c>
      <c r="D78" s="6">
        <v>4</v>
      </c>
      <c r="E78" s="6">
        <v>5</v>
      </c>
      <c r="F78" s="6">
        <v>6</v>
      </c>
      <c r="G78" s="6">
        <v>7</v>
      </c>
      <c r="H78" s="6">
        <v>8</v>
      </c>
      <c r="I78" s="6">
        <v>9</v>
      </c>
      <c r="J78" s="6">
        <v>10</v>
      </c>
    </row>
    <row r="79" spans="1:10" ht="15">
      <c r="A79" s="6">
        <v>2111</v>
      </c>
      <c r="B79" s="26" t="s">
        <v>133</v>
      </c>
      <c r="C79" s="30">
        <f aca="true" t="shared" si="7" ref="C79:C92">N49*1.08</f>
        <v>732130.92</v>
      </c>
      <c r="D79" s="30"/>
      <c r="E79" s="30"/>
      <c r="F79" s="30">
        <f>C79</f>
        <v>732130.92</v>
      </c>
      <c r="G79" s="30">
        <f>F79*1.077</f>
        <v>788505.00084</v>
      </c>
      <c r="H79" s="30"/>
      <c r="I79" s="30"/>
      <c r="J79" s="30">
        <f>G79</f>
        <v>788505.00084</v>
      </c>
    </row>
    <row r="80" spans="1:10" ht="15">
      <c r="A80" s="6">
        <v>2120</v>
      </c>
      <c r="B80" s="26" t="s">
        <v>134</v>
      </c>
      <c r="C80" s="30">
        <f t="shared" si="7"/>
        <v>139115.88</v>
      </c>
      <c r="D80" s="30"/>
      <c r="E80" s="30"/>
      <c r="F80" s="30">
        <f aca="true" t="shared" si="8" ref="F80:F92">C80</f>
        <v>139115.88</v>
      </c>
      <c r="G80" s="30">
        <f>F80*1.077</f>
        <v>149827.80276</v>
      </c>
      <c r="H80" s="30"/>
      <c r="I80" s="30"/>
      <c r="J80" s="30">
        <f aca="true" t="shared" si="9" ref="J80:J92">G80</f>
        <v>149827.80276</v>
      </c>
    </row>
    <row r="81" spans="1:10" ht="30">
      <c r="A81" s="6">
        <v>2210</v>
      </c>
      <c r="B81" s="26" t="s">
        <v>135</v>
      </c>
      <c r="C81" s="30">
        <f t="shared" si="7"/>
        <v>23168.16</v>
      </c>
      <c r="D81" s="30"/>
      <c r="E81" s="30"/>
      <c r="F81" s="30">
        <f t="shared" si="8"/>
        <v>23168.16</v>
      </c>
      <c r="G81" s="30">
        <f>F81*1.061</f>
        <v>24581.41776</v>
      </c>
      <c r="H81" s="30"/>
      <c r="I81" s="30"/>
      <c r="J81" s="30">
        <f t="shared" si="9"/>
        <v>24581.41776</v>
      </c>
    </row>
    <row r="82" spans="1:10" ht="30">
      <c r="A82" s="6">
        <v>2220</v>
      </c>
      <c r="B82" s="26" t="s">
        <v>147</v>
      </c>
      <c r="C82" s="30">
        <f t="shared" si="7"/>
        <v>0</v>
      </c>
      <c r="D82" s="30"/>
      <c r="E82" s="30"/>
      <c r="F82" s="30">
        <f t="shared" si="8"/>
        <v>0</v>
      </c>
      <c r="G82" s="30">
        <f aca="true" t="shared" si="10" ref="G82:G92">F82*1.061</f>
        <v>0</v>
      </c>
      <c r="H82" s="30"/>
      <c r="I82" s="30"/>
      <c r="J82" s="30">
        <f t="shared" si="9"/>
        <v>0</v>
      </c>
    </row>
    <row r="83" spans="1:10" ht="15">
      <c r="A83" s="6">
        <v>2230</v>
      </c>
      <c r="B83" s="26" t="s">
        <v>148</v>
      </c>
      <c r="C83" s="30">
        <f t="shared" si="7"/>
        <v>0</v>
      </c>
      <c r="D83" s="30"/>
      <c r="E83" s="30"/>
      <c r="F83" s="30">
        <f t="shared" si="8"/>
        <v>0</v>
      </c>
      <c r="G83" s="30">
        <f t="shared" si="10"/>
        <v>0</v>
      </c>
      <c r="H83" s="30"/>
      <c r="I83" s="30"/>
      <c r="J83" s="30">
        <f t="shared" si="9"/>
        <v>0</v>
      </c>
    </row>
    <row r="84" spans="1:10" ht="15">
      <c r="A84" s="6">
        <v>2240</v>
      </c>
      <c r="B84" s="26" t="s">
        <v>136</v>
      </c>
      <c r="C84" s="30">
        <f t="shared" si="7"/>
        <v>5455.08</v>
      </c>
      <c r="D84" s="30"/>
      <c r="E84" s="30"/>
      <c r="F84" s="30">
        <f t="shared" si="8"/>
        <v>5455.08</v>
      </c>
      <c r="G84" s="30">
        <f t="shared" si="10"/>
        <v>5787.8398799999995</v>
      </c>
      <c r="H84" s="30"/>
      <c r="I84" s="30"/>
      <c r="J84" s="30">
        <f t="shared" si="9"/>
        <v>5787.8398799999995</v>
      </c>
    </row>
    <row r="85" spans="1:10" ht="15">
      <c r="A85" s="6">
        <v>2250</v>
      </c>
      <c r="B85" s="26" t="s">
        <v>137</v>
      </c>
      <c r="C85" s="30">
        <f t="shared" si="7"/>
        <v>16588.800000000003</v>
      </c>
      <c r="D85" s="30"/>
      <c r="E85" s="30"/>
      <c r="F85" s="30">
        <f t="shared" si="8"/>
        <v>16588.800000000003</v>
      </c>
      <c r="G85" s="30">
        <f t="shared" si="10"/>
        <v>17600.716800000002</v>
      </c>
      <c r="H85" s="30"/>
      <c r="I85" s="30"/>
      <c r="J85" s="30">
        <f t="shared" si="9"/>
        <v>17600.716800000002</v>
      </c>
    </row>
    <row r="86" spans="1:10" ht="15">
      <c r="A86" s="6">
        <v>2271</v>
      </c>
      <c r="B86" s="26" t="s">
        <v>138</v>
      </c>
      <c r="C86" s="30">
        <f t="shared" si="7"/>
        <v>67408.20000000001</v>
      </c>
      <c r="D86" s="30"/>
      <c r="E86" s="30"/>
      <c r="F86" s="30">
        <f t="shared" si="8"/>
        <v>67408.20000000001</v>
      </c>
      <c r="G86" s="30">
        <f t="shared" si="10"/>
        <v>71520.10020000002</v>
      </c>
      <c r="H86" s="30"/>
      <c r="I86" s="30"/>
      <c r="J86" s="30">
        <f t="shared" si="9"/>
        <v>71520.10020000002</v>
      </c>
    </row>
    <row r="87" spans="1:10" ht="30">
      <c r="A87" s="6">
        <v>2272</v>
      </c>
      <c r="B87" s="26" t="s">
        <v>139</v>
      </c>
      <c r="C87" s="30">
        <f t="shared" si="7"/>
        <v>1206.3600000000001</v>
      </c>
      <c r="D87" s="30"/>
      <c r="E87" s="30"/>
      <c r="F87" s="30">
        <f t="shared" si="8"/>
        <v>1206.3600000000001</v>
      </c>
      <c r="G87" s="30">
        <f t="shared" si="10"/>
        <v>1279.94796</v>
      </c>
      <c r="H87" s="30"/>
      <c r="I87" s="30"/>
      <c r="J87" s="30">
        <f t="shared" si="9"/>
        <v>1279.94796</v>
      </c>
    </row>
    <row r="88" spans="1:10" ht="15">
      <c r="A88" s="6">
        <v>2273</v>
      </c>
      <c r="B88" s="26" t="s">
        <v>140</v>
      </c>
      <c r="C88" s="30">
        <f t="shared" si="7"/>
        <v>10025.640000000001</v>
      </c>
      <c r="D88" s="30"/>
      <c r="E88" s="30"/>
      <c r="F88" s="30">
        <f t="shared" si="8"/>
        <v>10025.640000000001</v>
      </c>
      <c r="G88" s="30">
        <f t="shared" si="10"/>
        <v>10637.20404</v>
      </c>
      <c r="H88" s="30"/>
      <c r="I88" s="30"/>
      <c r="J88" s="30">
        <f t="shared" si="9"/>
        <v>10637.20404</v>
      </c>
    </row>
    <row r="89" spans="1:10" ht="15">
      <c r="A89" s="6">
        <v>2274</v>
      </c>
      <c r="B89" s="26" t="s">
        <v>149</v>
      </c>
      <c r="C89" s="30">
        <f t="shared" si="7"/>
        <v>0</v>
      </c>
      <c r="D89" s="30"/>
      <c r="E89" s="30"/>
      <c r="F89" s="30">
        <f t="shared" si="8"/>
        <v>0</v>
      </c>
      <c r="G89" s="30">
        <f t="shared" si="10"/>
        <v>0</v>
      </c>
      <c r="H89" s="30"/>
      <c r="I89" s="30"/>
      <c r="J89" s="30">
        <f t="shared" si="9"/>
        <v>0</v>
      </c>
    </row>
    <row r="90" spans="1:10" ht="15">
      <c r="A90" s="6">
        <v>2275</v>
      </c>
      <c r="B90" s="26" t="s">
        <v>150</v>
      </c>
      <c r="C90" s="30">
        <f t="shared" si="7"/>
        <v>0</v>
      </c>
      <c r="D90" s="30"/>
      <c r="E90" s="30"/>
      <c r="F90" s="30">
        <f t="shared" si="8"/>
        <v>0</v>
      </c>
      <c r="G90" s="30">
        <f t="shared" si="10"/>
        <v>0</v>
      </c>
      <c r="H90" s="30"/>
      <c r="I90" s="30"/>
      <c r="J90" s="30">
        <f t="shared" si="9"/>
        <v>0</v>
      </c>
    </row>
    <row r="91" spans="1:10" ht="45">
      <c r="A91" s="6">
        <v>2282</v>
      </c>
      <c r="B91" s="26" t="s">
        <v>141</v>
      </c>
      <c r="C91" s="30">
        <f t="shared" si="7"/>
        <v>0</v>
      </c>
      <c r="D91" s="30"/>
      <c r="E91" s="30"/>
      <c r="F91" s="30">
        <f t="shared" si="8"/>
        <v>0</v>
      </c>
      <c r="G91" s="30">
        <f t="shared" si="10"/>
        <v>0</v>
      </c>
      <c r="H91" s="30"/>
      <c r="I91" s="30"/>
      <c r="J91" s="30">
        <f t="shared" si="9"/>
        <v>0</v>
      </c>
    </row>
    <row r="92" spans="1:10" ht="15">
      <c r="A92" s="6">
        <v>2800</v>
      </c>
      <c r="B92" s="26" t="s">
        <v>142</v>
      </c>
      <c r="C92" s="30">
        <f t="shared" si="7"/>
        <v>108</v>
      </c>
      <c r="D92" s="30"/>
      <c r="E92" s="30"/>
      <c r="F92" s="30">
        <f t="shared" si="8"/>
        <v>108</v>
      </c>
      <c r="G92" s="30">
        <f t="shared" si="10"/>
        <v>114.588</v>
      </c>
      <c r="H92" s="30"/>
      <c r="I92" s="30"/>
      <c r="J92" s="30">
        <f t="shared" si="9"/>
        <v>114.588</v>
      </c>
    </row>
    <row r="93" spans="1:10" ht="15">
      <c r="A93" s="6" t="s">
        <v>11</v>
      </c>
      <c r="B93" s="6" t="s">
        <v>15</v>
      </c>
      <c r="C93" s="31">
        <f>SUM(C79:C92)</f>
        <v>995207.04</v>
      </c>
      <c r="D93" s="31">
        <f aca="true" t="shared" si="11" ref="D93:J93">SUM(D79:D92)</f>
        <v>0</v>
      </c>
      <c r="E93" s="31">
        <f t="shared" si="11"/>
        <v>0</v>
      </c>
      <c r="F93" s="31">
        <f t="shared" si="11"/>
        <v>995207.04</v>
      </c>
      <c r="G93" s="31">
        <f t="shared" si="11"/>
        <v>1069854.61824</v>
      </c>
      <c r="H93" s="31">
        <f t="shared" si="11"/>
        <v>0</v>
      </c>
      <c r="I93" s="31">
        <f t="shared" si="11"/>
        <v>0</v>
      </c>
      <c r="J93" s="31">
        <f t="shared" si="11"/>
        <v>1069854.61824</v>
      </c>
    </row>
    <row r="95" spans="1:10" ht="15">
      <c r="A95" s="55" t="s">
        <v>98</v>
      </c>
      <c r="B95" s="55"/>
      <c r="C95" s="55"/>
      <c r="D95" s="55"/>
      <c r="E95" s="55"/>
      <c r="F95" s="55"/>
      <c r="G95" s="55"/>
      <c r="H95" s="55"/>
      <c r="I95" s="55"/>
      <c r="J95" s="55"/>
    </row>
    <row r="96" ht="15">
      <c r="J96" s="20" t="s">
        <v>5</v>
      </c>
    </row>
    <row r="97" spans="1:10" ht="15">
      <c r="A97" s="54" t="s">
        <v>18</v>
      </c>
      <c r="B97" s="56" t="s">
        <v>7</v>
      </c>
      <c r="C97" s="54" t="s">
        <v>91</v>
      </c>
      <c r="D97" s="54"/>
      <c r="E97" s="54"/>
      <c r="F97" s="54"/>
      <c r="G97" s="54" t="s">
        <v>92</v>
      </c>
      <c r="H97" s="54"/>
      <c r="I97" s="54"/>
      <c r="J97" s="54"/>
    </row>
    <row r="98" spans="1:10" ht="72.75" customHeight="1">
      <c r="A98" s="54"/>
      <c r="B98" s="57"/>
      <c r="C98" s="6" t="s">
        <v>8</v>
      </c>
      <c r="D98" s="6" t="s">
        <v>9</v>
      </c>
      <c r="E98" s="6" t="s">
        <v>10</v>
      </c>
      <c r="F98" s="6" t="s">
        <v>55</v>
      </c>
      <c r="G98" s="6" t="s">
        <v>8</v>
      </c>
      <c r="H98" s="6" t="s">
        <v>9</v>
      </c>
      <c r="I98" s="6" t="s">
        <v>10</v>
      </c>
      <c r="J98" s="6" t="s">
        <v>53</v>
      </c>
    </row>
    <row r="99" spans="1:10" ht="15">
      <c r="A99" s="6">
        <v>1</v>
      </c>
      <c r="B99" s="6">
        <v>2</v>
      </c>
      <c r="C99" s="6">
        <v>3</v>
      </c>
      <c r="D99" s="6">
        <v>4</v>
      </c>
      <c r="E99" s="6">
        <v>5</v>
      </c>
      <c r="F99" s="6">
        <v>6</v>
      </c>
      <c r="G99" s="6">
        <v>7</v>
      </c>
      <c r="H99" s="6">
        <v>8</v>
      </c>
      <c r="I99" s="6">
        <v>9</v>
      </c>
      <c r="J99" s="6">
        <v>10</v>
      </c>
    </row>
    <row r="100" spans="1:10" ht="15">
      <c r="A100" s="6" t="s">
        <v>11</v>
      </c>
      <c r="B100" s="6" t="s">
        <v>11</v>
      </c>
      <c r="C100" s="6" t="s">
        <v>11</v>
      </c>
      <c r="D100" s="6" t="s">
        <v>11</v>
      </c>
      <c r="E100" s="6" t="s">
        <v>11</v>
      </c>
      <c r="F100" s="6" t="s">
        <v>11</v>
      </c>
      <c r="G100" s="6" t="s">
        <v>11</v>
      </c>
      <c r="H100" s="6" t="s">
        <v>11</v>
      </c>
      <c r="I100" s="6" t="s">
        <v>11</v>
      </c>
      <c r="J100" s="6" t="s">
        <v>11</v>
      </c>
    </row>
    <row r="101" spans="1:10" ht="15">
      <c r="A101" s="6" t="s">
        <v>11</v>
      </c>
      <c r="B101" s="6" t="s">
        <v>15</v>
      </c>
      <c r="C101" s="6" t="s">
        <v>11</v>
      </c>
      <c r="D101" s="6" t="s">
        <v>11</v>
      </c>
      <c r="E101" s="6" t="s">
        <v>11</v>
      </c>
      <c r="F101" s="6" t="s">
        <v>11</v>
      </c>
      <c r="G101" s="6" t="s">
        <v>11</v>
      </c>
      <c r="H101" s="6" t="s">
        <v>11</v>
      </c>
      <c r="I101" s="6" t="s">
        <v>11</v>
      </c>
      <c r="J101" s="6" t="s">
        <v>11</v>
      </c>
    </row>
    <row r="103" spans="1:14" ht="15">
      <c r="A103" s="44" t="s">
        <v>19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5">
      <c r="A104" s="44" t="s">
        <v>99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ht="15">
      <c r="N105" s="1" t="s">
        <v>5</v>
      </c>
    </row>
    <row r="106" spans="1:14" ht="30.75" customHeight="1">
      <c r="A106" s="54" t="s">
        <v>20</v>
      </c>
      <c r="B106" s="56" t="s">
        <v>21</v>
      </c>
      <c r="C106" s="54" t="s">
        <v>87</v>
      </c>
      <c r="D106" s="54"/>
      <c r="E106" s="54"/>
      <c r="F106" s="54"/>
      <c r="G106" s="54" t="s">
        <v>88</v>
      </c>
      <c r="H106" s="54"/>
      <c r="I106" s="54"/>
      <c r="J106" s="54"/>
      <c r="K106" s="54" t="s">
        <v>96</v>
      </c>
      <c r="L106" s="54"/>
      <c r="M106" s="54"/>
      <c r="N106" s="54"/>
    </row>
    <row r="107" spans="1:14" ht="66.75" customHeight="1">
      <c r="A107" s="54"/>
      <c r="B107" s="57"/>
      <c r="C107" s="6" t="s">
        <v>8</v>
      </c>
      <c r="D107" s="6" t="s">
        <v>9</v>
      </c>
      <c r="E107" s="6" t="s">
        <v>10</v>
      </c>
      <c r="F107" s="6" t="s">
        <v>55</v>
      </c>
      <c r="G107" s="6" t="s">
        <v>8</v>
      </c>
      <c r="H107" s="6" t="s">
        <v>9</v>
      </c>
      <c r="I107" s="6" t="s">
        <v>10</v>
      </c>
      <c r="J107" s="6" t="s">
        <v>53</v>
      </c>
      <c r="K107" s="6" t="s">
        <v>8</v>
      </c>
      <c r="L107" s="6" t="s">
        <v>9</v>
      </c>
      <c r="M107" s="6" t="s">
        <v>10</v>
      </c>
      <c r="N107" s="6" t="s">
        <v>54</v>
      </c>
    </row>
    <row r="108" spans="1:14" ht="15">
      <c r="A108" s="6">
        <v>1</v>
      </c>
      <c r="B108" s="6">
        <v>2</v>
      </c>
      <c r="C108" s="6">
        <v>3</v>
      </c>
      <c r="D108" s="6">
        <v>4</v>
      </c>
      <c r="E108" s="6">
        <v>5</v>
      </c>
      <c r="F108" s="6">
        <v>6</v>
      </c>
      <c r="G108" s="6">
        <v>7</v>
      </c>
      <c r="H108" s="6">
        <v>8</v>
      </c>
      <c r="I108" s="6">
        <v>9</v>
      </c>
      <c r="J108" s="6">
        <v>10</v>
      </c>
      <c r="K108" s="6">
        <v>11</v>
      </c>
      <c r="L108" s="6">
        <v>12</v>
      </c>
      <c r="M108" s="6">
        <v>13</v>
      </c>
      <c r="N108" s="6">
        <v>14</v>
      </c>
    </row>
    <row r="109" spans="1:14" ht="45">
      <c r="A109" s="6"/>
      <c r="B109" s="7" t="s">
        <v>158</v>
      </c>
      <c r="C109" s="30">
        <f>C63</f>
        <v>1010924</v>
      </c>
      <c r="D109" s="30">
        <f>D63</f>
        <v>3424</v>
      </c>
      <c r="E109" s="30" t="s">
        <v>11</v>
      </c>
      <c r="F109" s="30">
        <f>C109+D109</f>
        <v>1014348</v>
      </c>
      <c r="G109" s="30">
        <f>G63</f>
        <v>905890</v>
      </c>
      <c r="H109" s="30" t="s">
        <v>11</v>
      </c>
      <c r="I109" s="30" t="s">
        <v>11</v>
      </c>
      <c r="J109" s="30">
        <f>G109</f>
        <v>905890</v>
      </c>
      <c r="K109" s="30">
        <f>K63</f>
        <v>921488</v>
      </c>
      <c r="L109" s="30" t="s">
        <v>11</v>
      </c>
      <c r="M109" s="30" t="s">
        <v>11</v>
      </c>
      <c r="N109" s="30">
        <f>K109</f>
        <v>921488</v>
      </c>
    </row>
    <row r="110" spans="1:14" ht="15">
      <c r="A110" s="7" t="s">
        <v>11</v>
      </c>
      <c r="B110" s="6" t="s">
        <v>15</v>
      </c>
      <c r="C110" s="30">
        <f>C109</f>
        <v>1010924</v>
      </c>
      <c r="D110" s="30">
        <f aca="true" t="shared" si="12" ref="D110:N110">D109</f>
        <v>3424</v>
      </c>
      <c r="E110" s="30" t="str">
        <f t="shared" si="12"/>
        <v> </v>
      </c>
      <c r="F110" s="30">
        <f t="shared" si="12"/>
        <v>1014348</v>
      </c>
      <c r="G110" s="30">
        <f t="shared" si="12"/>
        <v>905890</v>
      </c>
      <c r="H110" s="30" t="str">
        <f t="shared" si="12"/>
        <v> </v>
      </c>
      <c r="I110" s="30" t="str">
        <f t="shared" si="12"/>
        <v> </v>
      </c>
      <c r="J110" s="30">
        <f t="shared" si="12"/>
        <v>905890</v>
      </c>
      <c r="K110" s="30">
        <f t="shared" si="12"/>
        <v>921488</v>
      </c>
      <c r="L110" s="30" t="str">
        <f t="shared" si="12"/>
        <v> </v>
      </c>
      <c r="M110" s="30" t="str">
        <f t="shared" si="12"/>
        <v> </v>
      </c>
      <c r="N110" s="30">
        <f t="shared" si="12"/>
        <v>921488</v>
      </c>
    </row>
    <row r="112" spans="1:10" ht="15">
      <c r="A112" s="55" t="s">
        <v>100</v>
      </c>
      <c r="B112" s="55"/>
      <c r="C112" s="55"/>
      <c r="D112" s="55"/>
      <c r="E112" s="55"/>
      <c r="F112" s="55"/>
      <c r="G112" s="55"/>
      <c r="H112" s="55"/>
      <c r="I112" s="55"/>
      <c r="J112" s="55"/>
    </row>
    <row r="113" ht="15">
      <c r="J113" s="1" t="s">
        <v>5</v>
      </c>
    </row>
    <row r="114" spans="1:10" ht="15" customHeight="1">
      <c r="A114" s="54" t="s">
        <v>60</v>
      </c>
      <c r="B114" s="56" t="s">
        <v>21</v>
      </c>
      <c r="C114" s="54" t="s">
        <v>91</v>
      </c>
      <c r="D114" s="54"/>
      <c r="E114" s="54"/>
      <c r="F114" s="54"/>
      <c r="G114" s="54" t="s">
        <v>101</v>
      </c>
      <c r="H114" s="54"/>
      <c r="I114" s="54"/>
      <c r="J114" s="54"/>
    </row>
    <row r="115" spans="1:10" ht="63" customHeight="1">
      <c r="A115" s="54"/>
      <c r="B115" s="57"/>
      <c r="C115" s="6" t="s">
        <v>8</v>
      </c>
      <c r="D115" s="6" t="s">
        <v>9</v>
      </c>
      <c r="E115" s="6" t="s">
        <v>10</v>
      </c>
      <c r="F115" s="6" t="s">
        <v>55</v>
      </c>
      <c r="G115" s="6" t="s">
        <v>8</v>
      </c>
      <c r="H115" s="6" t="s">
        <v>9</v>
      </c>
      <c r="I115" s="6" t="s">
        <v>10</v>
      </c>
      <c r="J115" s="6" t="s">
        <v>53</v>
      </c>
    </row>
    <row r="116" spans="1:10" ht="15">
      <c r="A116" s="6">
        <v>1</v>
      </c>
      <c r="B116" s="6">
        <v>2</v>
      </c>
      <c r="C116" s="6">
        <v>3</v>
      </c>
      <c r="D116" s="6">
        <v>4</v>
      </c>
      <c r="E116" s="6">
        <v>5</v>
      </c>
      <c r="F116" s="6">
        <v>6</v>
      </c>
      <c r="G116" s="6">
        <v>7</v>
      </c>
      <c r="H116" s="6">
        <v>8</v>
      </c>
      <c r="I116" s="6">
        <v>9</v>
      </c>
      <c r="J116" s="6">
        <v>10</v>
      </c>
    </row>
    <row r="117" spans="1:10" ht="45">
      <c r="A117" s="6">
        <v>1</v>
      </c>
      <c r="B117" s="7" t="s">
        <v>158</v>
      </c>
      <c r="C117" s="29">
        <f>C93</f>
        <v>995207.04</v>
      </c>
      <c r="D117" s="6"/>
      <c r="E117" s="6"/>
      <c r="F117" s="29">
        <f>C117</f>
        <v>995207.04</v>
      </c>
      <c r="G117" s="29">
        <f>G93</f>
        <v>1069854.61824</v>
      </c>
      <c r="H117" s="6"/>
      <c r="I117" s="6"/>
      <c r="J117" s="29">
        <f>G117</f>
        <v>1069854.61824</v>
      </c>
    </row>
    <row r="118" spans="1:10" ht="15">
      <c r="A118" s="7" t="s">
        <v>11</v>
      </c>
      <c r="B118" s="6" t="s">
        <v>15</v>
      </c>
      <c r="C118" s="30">
        <f aca="true" t="shared" si="13" ref="C118:J118">C117</f>
        <v>995207.04</v>
      </c>
      <c r="D118" s="30">
        <f t="shared" si="13"/>
        <v>0</v>
      </c>
      <c r="E118" s="30">
        <f t="shared" si="13"/>
        <v>0</v>
      </c>
      <c r="F118" s="30">
        <f t="shared" si="13"/>
        <v>995207.04</v>
      </c>
      <c r="G118" s="30">
        <f t="shared" si="13"/>
        <v>1069854.61824</v>
      </c>
      <c r="H118" s="30">
        <f t="shared" si="13"/>
        <v>0</v>
      </c>
      <c r="I118" s="30">
        <f t="shared" si="13"/>
        <v>0</v>
      </c>
      <c r="J118" s="30">
        <f t="shared" si="13"/>
        <v>1069854.61824</v>
      </c>
    </row>
    <row r="120" spans="1:13" ht="15">
      <c r="A120" s="44" t="s">
        <v>76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5">
      <c r="A121" s="44" t="s">
        <v>102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ht="15">
      <c r="M122" s="3" t="s">
        <v>5</v>
      </c>
    </row>
    <row r="123" spans="1:13" ht="15">
      <c r="A123" s="54" t="s">
        <v>20</v>
      </c>
      <c r="B123" s="56" t="s">
        <v>22</v>
      </c>
      <c r="C123" s="54" t="s">
        <v>23</v>
      </c>
      <c r="D123" s="54" t="s">
        <v>24</v>
      </c>
      <c r="E123" s="54" t="s">
        <v>87</v>
      </c>
      <c r="F123" s="54"/>
      <c r="G123" s="54"/>
      <c r="H123" s="54" t="s">
        <v>103</v>
      </c>
      <c r="I123" s="54"/>
      <c r="J123" s="54"/>
      <c r="K123" s="54" t="s">
        <v>89</v>
      </c>
      <c r="L123" s="54"/>
      <c r="M123" s="54"/>
    </row>
    <row r="124" spans="1:13" ht="30">
      <c r="A124" s="54"/>
      <c r="B124" s="57"/>
      <c r="C124" s="54"/>
      <c r="D124" s="54"/>
      <c r="E124" s="6" t="s">
        <v>8</v>
      </c>
      <c r="F124" s="6" t="s">
        <v>9</v>
      </c>
      <c r="G124" s="6" t="s">
        <v>61</v>
      </c>
      <c r="H124" s="6" t="s">
        <v>8</v>
      </c>
      <c r="I124" s="6" t="s">
        <v>9</v>
      </c>
      <c r="J124" s="6" t="s">
        <v>62</v>
      </c>
      <c r="K124" s="6" t="s">
        <v>8</v>
      </c>
      <c r="L124" s="6" t="s">
        <v>9</v>
      </c>
      <c r="M124" s="6" t="s">
        <v>54</v>
      </c>
    </row>
    <row r="125" spans="1:13" ht="15">
      <c r="A125" s="6">
        <v>1</v>
      </c>
      <c r="B125" s="6">
        <v>2</v>
      </c>
      <c r="C125" s="6">
        <v>3</v>
      </c>
      <c r="D125" s="6">
        <v>4</v>
      </c>
      <c r="E125" s="6">
        <v>5</v>
      </c>
      <c r="F125" s="6">
        <v>6</v>
      </c>
      <c r="G125" s="6">
        <v>7</v>
      </c>
      <c r="H125" s="6">
        <v>8</v>
      </c>
      <c r="I125" s="6">
        <v>9</v>
      </c>
      <c r="J125" s="6">
        <v>10</v>
      </c>
      <c r="K125" s="6">
        <v>11</v>
      </c>
      <c r="L125" s="6">
        <v>12</v>
      </c>
      <c r="M125" s="6">
        <v>13</v>
      </c>
    </row>
    <row r="126" spans="1:13" ht="15">
      <c r="A126" s="6" t="s">
        <v>11</v>
      </c>
      <c r="B126" s="28" t="s">
        <v>25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5">
      <c r="A127" s="6"/>
      <c r="B127" s="7" t="s">
        <v>153</v>
      </c>
      <c r="C127" s="6" t="s">
        <v>145</v>
      </c>
      <c r="D127" s="6" t="s">
        <v>151</v>
      </c>
      <c r="E127" s="6">
        <v>1</v>
      </c>
      <c r="F127" s="6"/>
      <c r="G127" s="6">
        <f>E127</f>
        <v>1</v>
      </c>
      <c r="H127" s="6">
        <v>1</v>
      </c>
      <c r="I127" s="6"/>
      <c r="J127" s="6">
        <v>1</v>
      </c>
      <c r="K127" s="6">
        <v>1</v>
      </c>
      <c r="L127" s="6"/>
      <c r="M127" s="6">
        <v>1</v>
      </c>
    </row>
    <row r="128" spans="1:13" ht="45">
      <c r="A128" s="6"/>
      <c r="B128" s="7" t="s">
        <v>154</v>
      </c>
      <c r="C128" s="6" t="s">
        <v>145</v>
      </c>
      <c r="D128" s="6" t="s">
        <v>155</v>
      </c>
      <c r="E128" s="6">
        <v>6</v>
      </c>
      <c r="F128" s="6"/>
      <c r="G128" s="6">
        <f>E128</f>
        <v>6</v>
      </c>
      <c r="H128" s="6">
        <v>6</v>
      </c>
      <c r="I128" s="6"/>
      <c r="J128" s="6">
        <f aca="true" t="shared" si="14" ref="J128:M129">H128</f>
        <v>6</v>
      </c>
      <c r="K128" s="34">
        <f>H128</f>
        <v>6</v>
      </c>
      <c r="L128" s="34"/>
      <c r="M128" s="34">
        <f t="shared" si="14"/>
        <v>6</v>
      </c>
    </row>
    <row r="129" spans="1:13" ht="45">
      <c r="A129" s="6"/>
      <c r="B129" s="7" t="s">
        <v>159</v>
      </c>
      <c r="C129" s="6" t="s">
        <v>145</v>
      </c>
      <c r="D129" s="6" t="s">
        <v>155</v>
      </c>
      <c r="E129" s="6">
        <f>E128</f>
        <v>6</v>
      </c>
      <c r="F129" s="6"/>
      <c r="G129" s="6">
        <f>E129</f>
        <v>6</v>
      </c>
      <c r="H129" s="6">
        <v>6</v>
      </c>
      <c r="I129" s="6"/>
      <c r="J129" s="6">
        <f t="shared" si="14"/>
        <v>6</v>
      </c>
      <c r="K129" s="34">
        <f>H129</f>
        <v>6</v>
      </c>
      <c r="L129" s="34"/>
      <c r="M129" s="34">
        <f t="shared" si="14"/>
        <v>6</v>
      </c>
    </row>
    <row r="130" spans="1:13" ht="15">
      <c r="A130" s="6" t="s">
        <v>11</v>
      </c>
      <c r="B130" s="28" t="s">
        <v>156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30">
      <c r="A131" s="6" t="s">
        <v>11</v>
      </c>
      <c r="B131" s="7" t="s">
        <v>160</v>
      </c>
      <c r="C131" s="6" t="s">
        <v>145</v>
      </c>
      <c r="D131" s="6" t="s">
        <v>146</v>
      </c>
      <c r="E131" s="6">
        <v>10</v>
      </c>
      <c r="F131" s="6"/>
      <c r="G131" s="6">
        <v>10</v>
      </c>
      <c r="H131" s="6">
        <v>10</v>
      </c>
      <c r="I131" s="6"/>
      <c r="J131" s="6">
        <v>10</v>
      </c>
      <c r="K131" s="6">
        <v>4</v>
      </c>
      <c r="L131" s="6"/>
      <c r="M131" s="6">
        <v>4</v>
      </c>
    </row>
    <row r="132" spans="1:13" ht="15">
      <c r="A132" s="6"/>
      <c r="B132" s="28" t="s">
        <v>26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s="32" customFormat="1" ht="45">
      <c r="A133" s="34"/>
      <c r="B133" s="35" t="s">
        <v>161</v>
      </c>
      <c r="C133" s="34" t="s">
        <v>157</v>
      </c>
      <c r="D133" s="34" t="s">
        <v>146</v>
      </c>
      <c r="E133" s="34">
        <v>0</v>
      </c>
      <c r="F133" s="34"/>
      <c r="G133" s="34">
        <v>0</v>
      </c>
      <c r="H133" s="34">
        <v>0</v>
      </c>
      <c r="I133" s="34"/>
      <c r="J133" s="34">
        <v>0</v>
      </c>
      <c r="K133" s="34">
        <v>0</v>
      </c>
      <c r="L133" s="34"/>
      <c r="M133" s="34">
        <v>0</v>
      </c>
    </row>
    <row r="134" spans="1:13" ht="15">
      <c r="A134" s="34"/>
      <c r="B134" s="36" t="s">
        <v>162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45">
      <c r="A135" s="6"/>
      <c r="B135" s="7" t="s">
        <v>163</v>
      </c>
      <c r="C135" s="6" t="s">
        <v>164</v>
      </c>
      <c r="D135" s="6" t="s">
        <v>146</v>
      </c>
      <c r="E135" s="6">
        <v>100</v>
      </c>
      <c r="F135" s="6"/>
      <c r="G135" s="6">
        <v>100</v>
      </c>
      <c r="H135" s="6">
        <v>100</v>
      </c>
      <c r="I135" s="6"/>
      <c r="J135" s="6">
        <v>100</v>
      </c>
      <c r="K135" s="6">
        <v>100</v>
      </c>
      <c r="L135" s="6"/>
      <c r="M135" s="6">
        <v>100</v>
      </c>
    </row>
    <row r="137" spans="1:10" ht="15">
      <c r="A137" s="55" t="s">
        <v>104</v>
      </c>
      <c r="B137" s="55"/>
      <c r="C137" s="55"/>
      <c r="D137" s="55"/>
      <c r="E137" s="55"/>
      <c r="F137" s="55"/>
      <c r="G137" s="55"/>
      <c r="H137" s="55"/>
      <c r="I137" s="55"/>
      <c r="J137" s="55"/>
    </row>
    <row r="138" ht="15">
      <c r="J138" s="1" t="s">
        <v>5</v>
      </c>
    </row>
    <row r="139" spans="1:10" ht="15">
      <c r="A139" s="54" t="s">
        <v>20</v>
      </c>
      <c r="B139" s="56" t="s">
        <v>22</v>
      </c>
      <c r="C139" s="54" t="s">
        <v>23</v>
      </c>
      <c r="D139" s="54" t="s">
        <v>24</v>
      </c>
      <c r="E139" s="54" t="s">
        <v>105</v>
      </c>
      <c r="F139" s="54"/>
      <c r="G139" s="54"/>
      <c r="H139" s="54" t="s">
        <v>92</v>
      </c>
      <c r="I139" s="54"/>
      <c r="J139" s="54"/>
    </row>
    <row r="140" spans="1:10" ht="41.25" customHeight="1">
      <c r="A140" s="54"/>
      <c r="B140" s="57"/>
      <c r="C140" s="54"/>
      <c r="D140" s="54"/>
      <c r="E140" s="6" t="s">
        <v>8</v>
      </c>
      <c r="F140" s="6" t="s">
        <v>9</v>
      </c>
      <c r="G140" s="6" t="s">
        <v>61</v>
      </c>
      <c r="H140" s="6" t="s">
        <v>8</v>
      </c>
      <c r="I140" s="6" t="s">
        <v>9</v>
      </c>
      <c r="J140" s="6" t="s">
        <v>62</v>
      </c>
    </row>
    <row r="141" spans="1:10" ht="15">
      <c r="A141" s="6">
        <v>1</v>
      </c>
      <c r="B141" s="6">
        <v>2</v>
      </c>
      <c r="C141" s="6">
        <v>3</v>
      </c>
      <c r="D141" s="6">
        <v>4</v>
      </c>
      <c r="E141" s="6">
        <v>5</v>
      </c>
      <c r="F141" s="6">
        <v>6</v>
      </c>
      <c r="G141" s="6">
        <v>7</v>
      </c>
      <c r="H141" s="6">
        <v>8</v>
      </c>
      <c r="I141" s="6">
        <v>9</v>
      </c>
      <c r="J141" s="6">
        <v>10</v>
      </c>
    </row>
    <row r="142" spans="1:10" ht="15">
      <c r="A142" s="6"/>
      <c r="B142" s="28" t="s">
        <v>25</v>
      </c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7" t="s">
        <v>153</v>
      </c>
      <c r="C143" s="6" t="s">
        <v>145</v>
      </c>
      <c r="D143" s="6" t="s">
        <v>151</v>
      </c>
      <c r="E143" s="6">
        <v>1</v>
      </c>
      <c r="F143" s="6"/>
      <c r="G143" s="6">
        <f>E143</f>
        <v>1</v>
      </c>
      <c r="H143" s="6">
        <v>1</v>
      </c>
      <c r="I143" s="6"/>
      <c r="J143" s="6">
        <v>1</v>
      </c>
    </row>
    <row r="144" spans="1:10" ht="45">
      <c r="A144" s="6"/>
      <c r="B144" s="7" t="s">
        <v>154</v>
      </c>
      <c r="C144" s="6" t="s">
        <v>145</v>
      </c>
      <c r="D144" s="6" t="s">
        <v>155</v>
      </c>
      <c r="E144" s="6">
        <v>6</v>
      </c>
      <c r="F144" s="6"/>
      <c r="G144" s="6">
        <f>E144</f>
        <v>6</v>
      </c>
      <c r="H144" s="6">
        <v>6</v>
      </c>
      <c r="I144" s="6"/>
      <c r="J144" s="6">
        <f>H144</f>
        <v>6</v>
      </c>
    </row>
    <row r="145" spans="1:10" ht="45">
      <c r="A145" s="6"/>
      <c r="B145" s="7" t="s">
        <v>159</v>
      </c>
      <c r="C145" s="6" t="s">
        <v>145</v>
      </c>
      <c r="D145" s="6" t="s">
        <v>155</v>
      </c>
      <c r="E145" s="6">
        <f>E144</f>
        <v>6</v>
      </c>
      <c r="F145" s="6"/>
      <c r="G145" s="6">
        <f>E145</f>
        <v>6</v>
      </c>
      <c r="H145" s="6">
        <v>6</v>
      </c>
      <c r="I145" s="6"/>
      <c r="J145" s="6">
        <f>H145</f>
        <v>6</v>
      </c>
    </row>
    <row r="146" spans="1:10" ht="15">
      <c r="A146" s="6"/>
      <c r="B146" s="28" t="s">
        <v>156</v>
      </c>
      <c r="C146" s="6"/>
      <c r="D146" s="6"/>
      <c r="E146" s="6"/>
      <c r="F146" s="6"/>
      <c r="G146" s="6">
        <f>E146</f>
        <v>0</v>
      </c>
      <c r="H146" s="6"/>
      <c r="I146" s="6"/>
      <c r="J146" s="6">
        <f>H146</f>
        <v>0</v>
      </c>
    </row>
    <row r="147" spans="1:10" ht="30">
      <c r="A147" s="7" t="s">
        <v>11</v>
      </c>
      <c r="B147" s="7" t="s">
        <v>160</v>
      </c>
      <c r="C147" s="6" t="s">
        <v>145</v>
      </c>
      <c r="D147" s="6" t="s">
        <v>146</v>
      </c>
      <c r="E147" s="6">
        <v>4</v>
      </c>
      <c r="F147" s="6"/>
      <c r="G147" s="6">
        <v>4</v>
      </c>
      <c r="H147" s="6">
        <v>4</v>
      </c>
      <c r="I147" s="6"/>
      <c r="J147" s="6">
        <v>4</v>
      </c>
    </row>
    <row r="148" spans="1:10" ht="15">
      <c r="A148" s="7" t="s">
        <v>11</v>
      </c>
      <c r="B148" s="28" t="s">
        <v>26</v>
      </c>
      <c r="C148" s="6"/>
      <c r="D148" s="6"/>
      <c r="E148" s="6"/>
      <c r="F148" s="6"/>
      <c r="G148" s="6"/>
      <c r="H148" s="6"/>
      <c r="I148" s="6"/>
      <c r="J148" s="6"/>
    </row>
    <row r="149" spans="1:10" ht="45">
      <c r="A149" s="35" t="s">
        <v>11</v>
      </c>
      <c r="B149" s="35" t="s">
        <v>161</v>
      </c>
      <c r="C149" s="34" t="s">
        <v>157</v>
      </c>
      <c r="D149" s="34" t="s">
        <v>146</v>
      </c>
      <c r="E149" s="34">
        <v>0</v>
      </c>
      <c r="F149" s="34"/>
      <c r="G149" s="34">
        <v>0</v>
      </c>
      <c r="H149" s="34">
        <v>0</v>
      </c>
      <c r="I149" s="34"/>
      <c r="J149" s="34">
        <v>0</v>
      </c>
    </row>
    <row r="150" spans="1:10" ht="15">
      <c r="A150" s="7" t="s">
        <v>11</v>
      </c>
      <c r="B150" s="28" t="s">
        <v>162</v>
      </c>
      <c r="C150" s="6"/>
      <c r="D150" s="6"/>
      <c r="E150" s="6"/>
      <c r="F150" s="6"/>
      <c r="G150" s="6"/>
      <c r="H150" s="6"/>
      <c r="I150" s="6"/>
      <c r="J150" s="6"/>
    </row>
    <row r="151" spans="1:10" ht="45">
      <c r="A151" s="7" t="s">
        <v>11</v>
      </c>
      <c r="B151" s="7" t="s">
        <v>163</v>
      </c>
      <c r="C151" s="6" t="s">
        <v>164</v>
      </c>
      <c r="D151" s="6" t="s">
        <v>146</v>
      </c>
      <c r="E151" s="6">
        <v>100</v>
      </c>
      <c r="F151" s="6"/>
      <c r="G151" s="6">
        <v>100</v>
      </c>
      <c r="H151" s="6">
        <v>100</v>
      </c>
      <c r="I151" s="6"/>
      <c r="J151" s="6">
        <v>100</v>
      </c>
    </row>
    <row r="153" spans="1:11" ht="15">
      <c r="A153" s="55" t="s">
        <v>27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1:12" ht="15">
      <c r="K154" s="68" t="s">
        <v>5</v>
      </c>
      <c r="L154" s="68"/>
    </row>
    <row r="155" spans="1:12" ht="15" customHeight="1">
      <c r="A155" s="71" t="s">
        <v>7</v>
      </c>
      <c r="B155" s="77"/>
      <c r="C155" s="69" t="s">
        <v>87</v>
      </c>
      <c r="D155" s="70"/>
      <c r="E155" s="69" t="s">
        <v>88</v>
      </c>
      <c r="F155" s="70"/>
      <c r="G155" s="69" t="s">
        <v>89</v>
      </c>
      <c r="H155" s="70"/>
      <c r="I155" s="69" t="s">
        <v>105</v>
      </c>
      <c r="J155" s="70"/>
      <c r="K155" s="69" t="s">
        <v>92</v>
      </c>
      <c r="L155" s="70"/>
    </row>
    <row r="156" spans="1:12" ht="30">
      <c r="A156" s="78"/>
      <c r="B156" s="79"/>
      <c r="C156" s="6" t="s">
        <v>8</v>
      </c>
      <c r="D156" s="6" t="s">
        <v>9</v>
      </c>
      <c r="E156" s="6" t="s">
        <v>8</v>
      </c>
      <c r="F156" s="6" t="s">
        <v>9</v>
      </c>
      <c r="G156" s="6" t="s">
        <v>8</v>
      </c>
      <c r="H156" s="6" t="s">
        <v>9</v>
      </c>
      <c r="I156" s="6" t="s">
        <v>8</v>
      </c>
      <c r="J156" s="6" t="s">
        <v>9</v>
      </c>
      <c r="K156" s="6" t="s">
        <v>8</v>
      </c>
      <c r="L156" s="6" t="s">
        <v>9</v>
      </c>
    </row>
    <row r="157" spans="1:12" ht="15">
      <c r="A157" s="69">
        <v>1</v>
      </c>
      <c r="B157" s="70"/>
      <c r="C157" s="6">
        <v>2</v>
      </c>
      <c r="D157" s="6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</row>
    <row r="158" spans="1:12" ht="15">
      <c r="A158" s="42" t="s">
        <v>165</v>
      </c>
      <c r="B158" s="43"/>
      <c r="C158" s="30">
        <v>351720</v>
      </c>
      <c r="D158" s="30"/>
      <c r="E158" s="30">
        <v>376805</v>
      </c>
      <c r="F158" s="30"/>
      <c r="G158" s="30">
        <v>436740</v>
      </c>
      <c r="H158" s="30"/>
      <c r="I158" s="30">
        <f>G158*1.08</f>
        <v>471679.2</v>
      </c>
      <c r="J158" s="30"/>
      <c r="K158" s="30">
        <f>I158*1.077</f>
        <v>507998.4984</v>
      </c>
      <c r="L158" s="30"/>
    </row>
    <row r="159" spans="1:12" ht="15">
      <c r="A159" s="42" t="s">
        <v>166</v>
      </c>
      <c r="B159" s="43"/>
      <c r="C159" s="30">
        <v>116427</v>
      </c>
      <c r="D159" s="30"/>
      <c r="E159" s="30">
        <v>122066</v>
      </c>
      <c r="F159" s="30"/>
      <c r="G159" s="30">
        <v>149592</v>
      </c>
      <c r="H159" s="30"/>
      <c r="I159" s="30">
        <f aca="true" t="shared" si="15" ref="I159:I166">G159*1.08</f>
        <v>161559.36000000002</v>
      </c>
      <c r="J159" s="30"/>
      <c r="K159" s="30">
        <f aca="true" t="shared" si="16" ref="K159:K165">I159*1.077</f>
        <v>173999.43072</v>
      </c>
      <c r="L159" s="30"/>
    </row>
    <row r="160" spans="1:12" ht="15">
      <c r="A160" s="42" t="s">
        <v>172</v>
      </c>
      <c r="B160" s="43"/>
      <c r="C160" s="30">
        <v>13074</v>
      </c>
      <c r="D160" s="30"/>
      <c r="E160" s="30">
        <v>14254</v>
      </c>
      <c r="F160" s="30"/>
      <c r="G160" s="30">
        <v>18275</v>
      </c>
      <c r="H160" s="30"/>
      <c r="I160" s="30">
        <f t="shared" si="15"/>
        <v>19737</v>
      </c>
      <c r="J160" s="30"/>
      <c r="K160" s="30">
        <f t="shared" si="16"/>
        <v>21256.749</v>
      </c>
      <c r="L160" s="30"/>
    </row>
    <row r="161" spans="1:12" ht="15">
      <c r="A161" s="42" t="s">
        <v>167</v>
      </c>
      <c r="B161" s="43"/>
      <c r="C161" s="30">
        <v>4264</v>
      </c>
      <c r="D161" s="30"/>
      <c r="E161" s="30"/>
      <c r="F161" s="30"/>
      <c r="G161" s="30"/>
      <c r="H161" s="30"/>
      <c r="I161" s="30">
        <f t="shared" si="15"/>
        <v>0</v>
      </c>
      <c r="J161" s="30"/>
      <c r="K161" s="30">
        <f t="shared" si="16"/>
        <v>0</v>
      </c>
      <c r="L161" s="30"/>
    </row>
    <row r="162" spans="1:12" ht="15">
      <c r="A162" s="42" t="s">
        <v>168</v>
      </c>
      <c r="B162" s="43"/>
      <c r="C162" s="30">
        <v>13074</v>
      </c>
      <c r="D162" s="30"/>
      <c r="E162" s="30">
        <v>14254</v>
      </c>
      <c r="F162" s="30"/>
      <c r="G162" s="30">
        <v>18275</v>
      </c>
      <c r="H162" s="30"/>
      <c r="I162" s="30">
        <f t="shared" si="15"/>
        <v>19737</v>
      </c>
      <c r="J162" s="30"/>
      <c r="K162" s="30">
        <f t="shared" si="16"/>
        <v>21256.749</v>
      </c>
      <c r="L162" s="30"/>
    </row>
    <row r="163" spans="1:12" ht="15">
      <c r="A163" s="42" t="s">
        <v>169</v>
      </c>
      <c r="B163" s="43"/>
      <c r="C163" s="30">
        <v>82852</v>
      </c>
      <c r="D163" s="30"/>
      <c r="E163" s="30">
        <v>39147</v>
      </c>
      <c r="F163" s="30"/>
      <c r="G163" s="30">
        <v>50208</v>
      </c>
      <c r="H163" s="30"/>
      <c r="I163" s="30">
        <f t="shared" si="15"/>
        <v>54224.64000000001</v>
      </c>
      <c r="J163" s="30"/>
      <c r="K163" s="30">
        <f t="shared" si="16"/>
        <v>58399.937280000006</v>
      </c>
      <c r="L163" s="30"/>
    </row>
    <row r="164" spans="1:12" ht="15">
      <c r="A164" s="42" t="s">
        <v>170</v>
      </c>
      <c r="B164" s="43"/>
      <c r="C164" s="30">
        <v>108089</v>
      </c>
      <c r="D164" s="30" t="s">
        <v>11</v>
      </c>
      <c r="E164" s="30">
        <v>72918</v>
      </c>
      <c r="F164" s="30" t="s">
        <v>11</v>
      </c>
      <c r="G164" s="30" t="s">
        <v>11</v>
      </c>
      <c r="H164" s="30" t="s">
        <v>11</v>
      </c>
      <c r="I164" s="30"/>
      <c r="J164" s="30" t="s">
        <v>11</v>
      </c>
      <c r="K164" s="30">
        <f t="shared" si="16"/>
        <v>0</v>
      </c>
      <c r="L164" s="30" t="s">
        <v>11</v>
      </c>
    </row>
    <row r="165" spans="1:12" ht="15">
      <c r="A165" s="42" t="s">
        <v>171</v>
      </c>
      <c r="B165" s="43"/>
      <c r="C165" s="30"/>
      <c r="D165" s="30"/>
      <c r="E165" s="30">
        <v>3885</v>
      </c>
      <c r="F165" s="30"/>
      <c r="G165" s="30">
        <v>4809</v>
      </c>
      <c r="H165" s="30"/>
      <c r="I165" s="30">
        <f t="shared" si="15"/>
        <v>5193.72</v>
      </c>
      <c r="J165" s="30"/>
      <c r="K165" s="30">
        <f t="shared" si="16"/>
        <v>5593.63644</v>
      </c>
      <c r="L165" s="30"/>
    </row>
    <row r="166" spans="1:12" ht="15">
      <c r="A166" s="69" t="s">
        <v>15</v>
      </c>
      <c r="B166" s="70"/>
      <c r="C166" s="31">
        <f>SUM(C158:C165)</f>
        <v>689500</v>
      </c>
      <c r="D166" s="31">
        <f aca="true" t="shared" si="17" ref="D166:L166">SUM(D158:D165)</f>
        <v>0</v>
      </c>
      <c r="E166" s="31">
        <f t="shared" si="17"/>
        <v>643329</v>
      </c>
      <c r="F166" s="31">
        <f t="shared" si="17"/>
        <v>0</v>
      </c>
      <c r="G166" s="31">
        <f t="shared" si="17"/>
        <v>677899</v>
      </c>
      <c r="H166" s="31">
        <f t="shared" si="17"/>
        <v>0</v>
      </c>
      <c r="I166" s="31">
        <f t="shared" si="15"/>
        <v>732130.92</v>
      </c>
      <c r="J166" s="31">
        <f t="shared" si="17"/>
        <v>0</v>
      </c>
      <c r="K166" s="31">
        <f t="shared" si="17"/>
        <v>788505.0008399999</v>
      </c>
      <c r="L166" s="31">
        <f t="shared" si="17"/>
        <v>0</v>
      </c>
    </row>
    <row r="167" spans="1:12" ht="23.25" customHeight="1">
      <c r="A167" s="75" t="s">
        <v>28</v>
      </c>
      <c r="B167" s="76"/>
      <c r="C167" s="6" t="s">
        <v>13</v>
      </c>
      <c r="D167" s="6" t="s">
        <v>11</v>
      </c>
      <c r="E167" s="6" t="s">
        <v>13</v>
      </c>
      <c r="F167" s="6" t="s">
        <v>11</v>
      </c>
      <c r="G167" s="6" t="s">
        <v>11</v>
      </c>
      <c r="H167" s="6" t="s">
        <v>11</v>
      </c>
      <c r="I167" s="6" t="s">
        <v>11</v>
      </c>
      <c r="J167" s="6" t="s">
        <v>11</v>
      </c>
      <c r="K167" s="6" t="s">
        <v>13</v>
      </c>
      <c r="L167" s="6" t="s">
        <v>11</v>
      </c>
    </row>
    <row r="169" spans="1:16" ht="15">
      <c r="A169" s="55" t="s">
        <v>29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1" spans="1:16" ht="15">
      <c r="A171" s="54" t="s">
        <v>60</v>
      </c>
      <c r="B171" s="56" t="s">
        <v>30</v>
      </c>
      <c r="C171" s="54" t="s">
        <v>87</v>
      </c>
      <c r="D171" s="54"/>
      <c r="E171" s="54"/>
      <c r="F171" s="54"/>
      <c r="G171" s="54" t="s">
        <v>106</v>
      </c>
      <c r="H171" s="54"/>
      <c r="I171" s="54"/>
      <c r="J171" s="54"/>
      <c r="K171" s="54" t="s">
        <v>107</v>
      </c>
      <c r="L171" s="54"/>
      <c r="M171" s="54" t="s">
        <v>108</v>
      </c>
      <c r="N171" s="54"/>
      <c r="O171" s="54" t="s">
        <v>109</v>
      </c>
      <c r="P171" s="54"/>
    </row>
    <row r="172" spans="1:16" ht="30.75" customHeight="1">
      <c r="A172" s="54"/>
      <c r="B172" s="58"/>
      <c r="C172" s="54" t="s">
        <v>8</v>
      </c>
      <c r="D172" s="54"/>
      <c r="E172" s="54" t="s">
        <v>9</v>
      </c>
      <c r="F172" s="54"/>
      <c r="G172" s="54" t="s">
        <v>8</v>
      </c>
      <c r="H172" s="54"/>
      <c r="I172" s="54" t="s">
        <v>9</v>
      </c>
      <c r="J172" s="54"/>
      <c r="K172" s="54" t="s">
        <v>8</v>
      </c>
      <c r="L172" s="54" t="s">
        <v>9</v>
      </c>
      <c r="M172" s="54" t="s">
        <v>8</v>
      </c>
      <c r="N172" s="54" t="s">
        <v>9</v>
      </c>
      <c r="O172" s="54" t="s">
        <v>8</v>
      </c>
      <c r="P172" s="54" t="s">
        <v>9</v>
      </c>
    </row>
    <row r="173" spans="1:16" ht="25.5">
      <c r="A173" s="54"/>
      <c r="B173" s="57"/>
      <c r="C173" s="21" t="s">
        <v>63</v>
      </c>
      <c r="D173" s="21" t="s">
        <v>64</v>
      </c>
      <c r="E173" s="21" t="s">
        <v>63</v>
      </c>
      <c r="F173" s="21" t="s">
        <v>64</v>
      </c>
      <c r="G173" s="21" t="s">
        <v>63</v>
      </c>
      <c r="H173" s="21" t="s">
        <v>64</v>
      </c>
      <c r="I173" s="21" t="s">
        <v>63</v>
      </c>
      <c r="J173" s="21" t="s">
        <v>64</v>
      </c>
      <c r="K173" s="54"/>
      <c r="L173" s="54"/>
      <c r="M173" s="54"/>
      <c r="N173" s="54"/>
      <c r="O173" s="54"/>
      <c r="P173" s="54"/>
    </row>
    <row r="174" spans="1:16" ht="24.75" customHeight="1">
      <c r="A174" s="6">
        <v>1</v>
      </c>
      <c r="B174" s="6">
        <v>2</v>
      </c>
      <c r="C174" s="6">
        <v>3</v>
      </c>
      <c r="D174" s="6">
        <v>4</v>
      </c>
      <c r="E174" s="6">
        <v>5</v>
      </c>
      <c r="F174" s="6">
        <v>6</v>
      </c>
      <c r="G174" s="6">
        <v>7</v>
      </c>
      <c r="H174" s="6">
        <v>8</v>
      </c>
      <c r="I174" s="6">
        <v>9</v>
      </c>
      <c r="J174" s="6">
        <v>10</v>
      </c>
      <c r="K174" s="6">
        <v>11</v>
      </c>
      <c r="L174" s="6">
        <v>12</v>
      </c>
      <c r="M174" s="6">
        <v>13</v>
      </c>
      <c r="N174" s="6">
        <v>14</v>
      </c>
      <c r="O174" s="6">
        <v>15</v>
      </c>
      <c r="P174" s="6">
        <v>16</v>
      </c>
    </row>
    <row r="175" spans="1:16" ht="24.75" customHeight="1">
      <c r="A175" s="6" t="s">
        <v>11</v>
      </c>
      <c r="B175" s="27" t="s">
        <v>152</v>
      </c>
      <c r="C175" s="6">
        <v>6</v>
      </c>
      <c r="D175" s="6">
        <v>6</v>
      </c>
      <c r="E175" s="6" t="s">
        <v>11</v>
      </c>
      <c r="F175" s="6" t="s">
        <v>11</v>
      </c>
      <c r="G175" s="6">
        <v>6</v>
      </c>
      <c r="H175" s="6">
        <v>6</v>
      </c>
      <c r="I175" s="6" t="s">
        <v>11</v>
      </c>
      <c r="J175" s="6" t="s">
        <v>11</v>
      </c>
      <c r="K175" s="6">
        <v>6</v>
      </c>
      <c r="L175" s="6" t="s">
        <v>11</v>
      </c>
      <c r="M175" s="6">
        <v>6</v>
      </c>
      <c r="N175" s="6" t="s">
        <v>11</v>
      </c>
      <c r="O175" s="6">
        <v>6</v>
      </c>
      <c r="P175" s="6" t="s">
        <v>11</v>
      </c>
    </row>
    <row r="176" spans="1:16" ht="45">
      <c r="A176" s="6" t="s">
        <v>11</v>
      </c>
      <c r="B176" s="6" t="s">
        <v>31</v>
      </c>
      <c r="C176" s="6" t="s">
        <v>13</v>
      </c>
      <c r="D176" s="6" t="s">
        <v>13</v>
      </c>
      <c r="E176" s="6" t="s">
        <v>11</v>
      </c>
      <c r="F176" s="6" t="s">
        <v>11</v>
      </c>
      <c r="G176" s="6" t="s">
        <v>13</v>
      </c>
      <c r="H176" s="6" t="s">
        <v>13</v>
      </c>
      <c r="I176" s="6" t="s">
        <v>11</v>
      </c>
      <c r="J176" s="6" t="s">
        <v>11</v>
      </c>
      <c r="K176" s="6" t="s">
        <v>13</v>
      </c>
      <c r="L176" s="6" t="s">
        <v>11</v>
      </c>
      <c r="M176" s="6" t="s">
        <v>13</v>
      </c>
      <c r="N176" s="6" t="s">
        <v>11</v>
      </c>
      <c r="O176" s="6" t="s">
        <v>13</v>
      </c>
      <c r="P176" s="6" t="s">
        <v>11</v>
      </c>
    </row>
    <row r="178" spans="1:12" ht="24.75" customHeight="1">
      <c r="A178" s="44" t="s">
        <v>110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24.75" customHeight="1">
      <c r="A179" s="44" t="s">
        <v>111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ht="24.75" customHeight="1">
      <c r="L180" s="1" t="s">
        <v>112</v>
      </c>
    </row>
    <row r="181" spans="1:12" ht="21.75" customHeight="1">
      <c r="A181" s="59" t="s">
        <v>20</v>
      </c>
      <c r="B181" s="60" t="s">
        <v>113</v>
      </c>
      <c r="C181" s="59" t="s">
        <v>32</v>
      </c>
      <c r="D181" s="59" t="s">
        <v>87</v>
      </c>
      <c r="E181" s="59"/>
      <c r="F181" s="59"/>
      <c r="G181" s="59" t="s">
        <v>88</v>
      </c>
      <c r="H181" s="59"/>
      <c r="I181" s="59"/>
      <c r="J181" s="59" t="s">
        <v>114</v>
      </c>
      <c r="K181" s="59"/>
      <c r="L181" s="59"/>
    </row>
    <row r="182" spans="1:12" ht="25.5">
      <c r="A182" s="59"/>
      <c r="B182" s="61"/>
      <c r="C182" s="59"/>
      <c r="D182" s="21" t="s">
        <v>8</v>
      </c>
      <c r="E182" s="21" t="s">
        <v>9</v>
      </c>
      <c r="F182" s="21" t="s">
        <v>65</v>
      </c>
      <c r="G182" s="21" t="s">
        <v>8</v>
      </c>
      <c r="H182" s="21" t="s">
        <v>9</v>
      </c>
      <c r="I182" s="21" t="s">
        <v>53</v>
      </c>
      <c r="J182" s="21" t="s">
        <v>8</v>
      </c>
      <c r="K182" s="21" t="s">
        <v>9</v>
      </c>
      <c r="L182" s="21" t="s">
        <v>66</v>
      </c>
    </row>
    <row r="183" spans="1:12" ht="24.75" customHeight="1">
      <c r="A183" s="6">
        <v>1</v>
      </c>
      <c r="B183" s="6">
        <v>2</v>
      </c>
      <c r="C183" s="6">
        <v>3</v>
      </c>
      <c r="D183" s="6">
        <v>4</v>
      </c>
      <c r="E183" s="6">
        <v>5</v>
      </c>
      <c r="F183" s="6">
        <v>6</v>
      </c>
      <c r="G183" s="6">
        <v>7</v>
      </c>
      <c r="H183" s="6">
        <v>8</v>
      </c>
      <c r="I183" s="6">
        <v>9</v>
      </c>
      <c r="J183" s="6">
        <v>10</v>
      </c>
      <c r="K183" s="6">
        <v>11</v>
      </c>
      <c r="L183" s="6">
        <v>12</v>
      </c>
    </row>
    <row r="184" spans="1:12" ht="24.75" customHeight="1">
      <c r="A184" s="6" t="s">
        <v>11</v>
      </c>
      <c r="B184" s="7" t="s">
        <v>11</v>
      </c>
      <c r="C184" s="7" t="s">
        <v>11</v>
      </c>
      <c r="D184" s="7" t="s">
        <v>11</v>
      </c>
      <c r="E184" s="7" t="s">
        <v>11</v>
      </c>
      <c r="F184" s="7" t="s">
        <v>11</v>
      </c>
      <c r="G184" s="7" t="s">
        <v>11</v>
      </c>
      <c r="H184" s="7" t="s">
        <v>11</v>
      </c>
      <c r="I184" s="7" t="s">
        <v>11</v>
      </c>
      <c r="J184" s="7" t="s">
        <v>11</v>
      </c>
      <c r="K184" s="7" t="s">
        <v>11</v>
      </c>
      <c r="L184" s="7" t="s">
        <v>11</v>
      </c>
    </row>
    <row r="185" spans="1:12" ht="24.75" customHeight="1">
      <c r="A185" s="6" t="s">
        <v>11</v>
      </c>
      <c r="B185" s="6" t="s">
        <v>15</v>
      </c>
      <c r="C185" s="7" t="s">
        <v>11</v>
      </c>
      <c r="D185" s="7" t="s">
        <v>11</v>
      </c>
      <c r="E185" s="7" t="s">
        <v>11</v>
      </c>
      <c r="F185" s="7" t="s">
        <v>11</v>
      </c>
      <c r="G185" s="7" t="s">
        <v>11</v>
      </c>
      <c r="H185" s="7" t="s">
        <v>11</v>
      </c>
      <c r="I185" s="7" t="s">
        <v>11</v>
      </c>
      <c r="J185" s="7" t="s">
        <v>11</v>
      </c>
      <c r="K185" s="7" t="s">
        <v>11</v>
      </c>
      <c r="L185" s="7" t="s">
        <v>11</v>
      </c>
    </row>
    <row r="187" spans="1:9" ht="15">
      <c r="A187" s="55" t="s">
        <v>115</v>
      </c>
      <c r="B187" s="55"/>
      <c r="C187" s="55"/>
      <c r="D187" s="55"/>
      <c r="E187" s="55"/>
      <c r="F187" s="55"/>
      <c r="G187" s="55"/>
      <c r="H187" s="55"/>
      <c r="I187" s="55"/>
    </row>
    <row r="188" ht="15">
      <c r="I188" s="22" t="s">
        <v>112</v>
      </c>
    </row>
    <row r="189" spans="1:9" ht="21.75" customHeight="1">
      <c r="A189" s="59" t="s">
        <v>60</v>
      </c>
      <c r="B189" s="60" t="s">
        <v>113</v>
      </c>
      <c r="C189" s="59" t="s">
        <v>32</v>
      </c>
      <c r="D189" s="59" t="s">
        <v>91</v>
      </c>
      <c r="E189" s="59"/>
      <c r="F189" s="59"/>
      <c r="G189" s="59" t="s">
        <v>92</v>
      </c>
      <c r="H189" s="59"/>
      <c r="I189" s="59"/>
    </row>
    <row r="190" spans="1:9" ht="33" customHeight="1">
      <c r="A190" s="59"/>
      <c r="B190" s="61"/>
      <c r="C190" s="59"/>
      <c r="D190" s="21" t="s">
        <v>8</v>
      </c>
      <c r="E190" s="21" t="s">
        <v>9</v>
      </c>
      <c r="F190" s="21" t="s">
        <v>65</v>
      </c>
      <c r="G190" s="21" t="s">
        <v>8</v>
      </c>
      <c r="H190" s="21" t="s">
        <v>9</v>
      </c>
      <c r="I190" s="21" t="s">
        <v>53</v>
      </c>
    </row>
    <row r="191" spans="1:9" ht="24.75" customHeight="1">
      <c r="A191" s="6">
        <v>1</v>
      </c>
      <c r="B191" s="6">
        <v>2</v>
      </c>
      <c r="C191" s="6">
        <v>3</v>
      </c>
      <c r="D191" s="6">
        <v>4</v>
      </c>
      <c r="E191" s="6">
        <v>5</v>
      </c>
      <c r="F191" s="6">
        <v>6</v>
      </c>
      <c r="G191" s="6">
        <v>7</v>
      </c>
      <c r="H191" s="6">
        <v>8</v>
      </c>
      <c r="I191" s="6">
        <v>9</v>
      </c>
    </row>
    <row r="192" spans="1:9" ht="15">
      <c r="A192" s="6" t="s">
        <v>11</v>
      </c>
      <c r="B192" s="7" t="s">
        <v>11</v>
      </c>
      <c r="C192" s="7" t="s">
        <v>11</v>
      </c>
      <c r="D192" s="7" t="s">
        <v>11</v>
      </c>
      <c r="E192" s="7" t="s">
        <v>11</v>
      </c>
      <c r="F192" s="7" t="s">
        <v>11</v>
      </c>
      <c r="G192" s="7" t="s">
        <v>11</v>
      </c>
      <c r="H192" s="7" t="s">
        <v>11</v>
      </c>
      <c r="I192" s="7" t="s">
        <v>11</v>
      </c>
    </row>
    <row r="194" spans="1:13" ht="15">
      <c r="A194" s="55" t="s">
        <v>116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</row>
    <row r="195" ht="15">
      <c r="N195" s="1" t="s">
        <v>130</v>
      </c>
    </row>
    <row r="196" spans="1:14" ht="47.25" customHeight="1">
      <c r="A196" s="71" t="s">
        <v>68</v>
      </c>
      <c r="B196" s="72"/>
      <c r="C196" s="56" t="s">
        <v>67</v>
      </c>
      <c r="D196" s="56" t="s">
        <v>33</v>
      </c>
      <c r="E196" s="69" t="s">
        <v>87</v>
      </c>
      <c r="F196" s="70"/>
      <c r="G196" s="69" t="s">
        <v>88</v>
      </c>
      <c r="H196" s="70"/>
      <c r="I196" s="69" t="s">
        <v>89</v>
      </c>
      <c r="J196" s="70"/>
      <c r="K196" s="69" t="s">
        <v>91</v>
      </c>
      <c r="L196" s="70"/>
      <c r="M196" s="69" t="s">
        <v>92</v>
      </c>
      <c r="N196" s="70"/>
    </row>
    <row r="197" spans="1:14" ht="124.5" customHeight="1">
      <c r="A197" s="73"/>
      <c r="B197" s="74"/>
      <c r="C197" s="62"/>
      <c r="D197" s="57"/>
      <c r="E197" s="6" t="s">
        <v>35</v>
      </c>
      <c r="F197" s="6" t="s">
        <v>34</v>
      </c>
      <c r="G197" s="6" t="s">
        <v>35</v>
      </c>
      <c r="H197" s="6" t="s">
        <v>34</v>
      </c>
      <c r="I197" s="6" t="s">
        <v>35</v>
      </c>
      <c r="J197" s="6" t="s">
        <v>34</v>
      </c>
      <c r="K197" s="6" t="s">
        <v>35</v>
      </c>
      <c r="L197" s="6" t="s">
        <v>34</v>
      </c>
      <c r="M197" s="6" t="s">
        <v>35</v>
      </c>
      <c r="N197" s="6" t="s">
        <v>34</v>
      </c>
    </row>
    <row r="198" spans="1:14" ht="15">
      <c r="A198" s="69">
        <v>1</v>
      </c>
      <c r="B198" s="70"/>
      <c r="C198" s="6">
        <v>2</v>
      </c>
      <c r="D198" s="6">
        <v>3</v>
      </c>
      <c r="E198" s="6">
        <v>4</v>
      </c>
      <c r="F198" s="6">
        <v>5</v>
      </c>
      <c r="G198" s="6">
        <v>6</v>
      </c>
      <c r="H198" s="6">
        <v>7</v>
      </c>
      <c r="I198" s="6">
        <v>8</v>
      </c>
      <c r="J198" s="6">
        <v>9</v>
      </c>
      <c r="K198" s="6">
        <v>10</v>
      </c>
      <c r="L198" s="6">
        <v>11</v>
      </c>
      <c r="M198" s="6">
        <v>12</v>
      </c>
      <c r="N198" s="6">
        <v>13</v>
      </c>
    </row>
    <row r="199" spans="1:14" ht="24.75" customHeight="1">
      <c r="A199" s="69" t="s">
        <v>11</v>
      </c>
      <c r="B199" s="70"/>
      <c r="C199" s="6" t="s">
        <v>11</v>
      </c>
      <c r="D199" s="6" t="s">
        <v>11</v>
      </c>
      <c r="E199" s="6" t="s">
        <v>11</v>
      </c>
      <c r="F199" s="6" t="s">
        <v>11</v>
      </c>
      <c r="G199" s="6" t="s">
        <v>11</v>
      </c>
      <c r="H199" s="6" t="s">
        <v>11</v>
      </c>
      <c r="I199" s="6" t="s">
        <v>11</v>
      </c>
      <c r="J199" s="6" t="s">
        <v>11</v>
      </c>
      <c r="K199" s="6" t="s">
        <v>11</v>
      </c>
      <c r="L199" s="6" t="s">
        <v>11</v>
      </c>
      <c r="M199" s="6" t="s">
        <v>11</v>
      </c>
      <c r="N199" s="6" t="s">
        <v>11</v>
      </c>
    </row>
    <row r="201" spans="1:10" ht="48" customHeight="1">
      <c r="A201" s="44" t="s">
        <v>117</v>
      </c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1:10" ht="15">
      <c r="A202" s="44" t="s">
        <v>118</v>
      </c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1:10" ht="15">
      <c r="A203" s="44" t="s">
        <v>119</v>
      </c>
      <c r="B203" s="44"/>
      <c r="C203" s="44"/>
      <c r="D203" s="44"/>
      <c r="E203" s="44"/>
      <c r="F203" s="44"/>
      <c r="G203" s="44"/>
      <c r="H203" s="44"/>
      <c r="I203" s="44"/>
      <c r="J203" s="44"/>
    </row>
    <row r="204" ht="15">
      <c r="J204" s="1" t="s">
        <v>131</v>
      </c>
    </row>
    <row r="205" spans="1:10" ht="72.75" customHeight="1">
      <c r="A205" s="59" t="s">
        <v>36</v>
      </c>
      <c r="B205" s="60" t="s">
        <v>7</v>
      </c>
      <c r="C205" s="59" t="s">
        <v>37</v>
      </c>
      <c r="D205" s="59" t="s">
        <v>69</v>
      </c>
      <c r="E205" s="59" t="s">
        <v>38</v>
      </c>
      <c r="F205" s="59" t="s">
        <v>39</v>
      </c>
      <c r="G205" s="59" t="s">
        <v>70</v>
      </c>
      <c r="H205" s="59" t="s">
        <v>40</v>
      </c>
      <c r="I205" s="59"/>
      <c r="J205" s="59" t="s">
        <v>71</v>
      </c>
    </row>
    <row r="206" spans="1:10" ht="84" customHeight="1">
      <c r="A206" s="59"/>
      <c r="B206" s="61"/>
      <c r="C206" s="59"/>
      <c r="D206" s="59"/>
      <c r="E206" s="59"/>
      <c r="F206" s="59"/>
      <c r="G206" s="59"/>
      <c r="H206" s="21" t="s">
        <v>41</v>
      </c>
      <c r="I206" s="21" t="s">
        <v>42</v>
      </c>
      <c r="J206" s="59"/>
    </row>
    <row r="207" spans="1:10" ht="15">
      <c r="A207" s="6">
        <v>1</v>
      </c>
      <c r="B207" s="6">
        <v>2</v>
      </c>
      <c r="C207" s="6">
        <v>3</v>
      </c>
      <c r="D207" s="6">
        <v>4</v>
      </c>
      <c r="E207" s="6">
        <v>5</v>
      </c>
      <c r="F207" s="6">
        <v>6</v>
      </c>
      <c r="G207" s="6">
        <v>7</v>
      </c>
      <c r="H207" s="6">
        <v>8</v>
      </c>
      <c r="I207" s="6">
        <v>9</v>
      </c>
      <c r="J207" s="6">
        <v>10</v>
      </c>
    </row>
    <row r="208" spans="1:10" ht="24.75" customHeight="1">
      <c r="A208" s="6" t="s">
        <v>11</v>
      </c>
      <c r="B208" s="6" t="s">
        <v>11</v>
      </c>
      <c r="C208" s="6" t="s">
        <v>11</v>
      </c>
      <c r="D208" s="6" t="s">
        <v>11</v>
      </c>
      <c r="E208" s="6" t="s">
        <v>11</v>
      </c>
      <c r="F208" s="6" t="s">
        <v>11</v>
      </c>
      <c r="G208" s="6" t="s">
        <v>11</v>
      </c>
      <c r="H208" s="6" t="s">
        <v>11</v>
      </c>
      <c r="I208" s="6" t="s">
        <v>11</v>
      </c>
      <c r="J208" s="6" t="s">
        <v>11</v>
      </c>
    </row>
    <row r="209" spans="1:10" ht="15">
      <c r="A209" s="6" t="s">
        <v>11</v>
      </c>
      <c r="B209" s="6" t="s">
        <v>11</v>
      </c>
      <c r="C209" s="6" t="s">
        <v>11</v>
      </c>
      <c r="D209" s="6" t="s">
        <v>11</v>
      </c>
      <c r="E209" s="6" t="s">
        <v>11</v>
      </c>
      <c r="F209" s="6" t="s">
        <v>11</v>
      </c>
      <c r="G209" s="6" t="s">
        <v>11</v>
      </c>
      <c r="H209" s="6" t="s">
        <v>11</v>
      </c>
      <c r="I209" s="6" t="s">
        <v>11</v>
      </c>
      <c r="J209" s="6" t="s">
        <v>11</v>
      </c>
    </row>
    <row r="210" spans="1:10" ht="15">
      <c r="A210" s="6" t="s">
        <v>11</v>
      </c>
      <c r="B210" s="6" t="s">
        <v>15</v>
      </c>
      <c r="C210" s="6" t="s">
        <v>11</v>
      </c>
      <c r="D210" s="6" t="s">
        <v>11</v>
      </c>
      <c r="E210" s="6" t="s">
        <v>11</v>
      </c>
      <c r="F210" s="6" t="s">
        <v>11</v>
      </c>
      <c r="G210" s="6" t="s">
        <v>11</v>
      </c>
      <c r="H210" s="6" t="s">
        <v>11</v>
      </c>
      <c r="I210" s="6" t="s">
        <v>11</v>
      </c>
      <c r="J210" s="6" t="s">
        <v>11</v>
      </c>
    </row>
    <row r="212" spans="1:12" ht="15">
      <c r="A212" s="55" t="s">
        <v>120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ht="15">
      <c r="L213" s="1" t="s">
        <v>130</v>
      </c>
    </row>
    <row r="214" spans="1:12" ht="24.75" customHeight="1">
      <c r="A214" s="59" t="s">
        <v>36</v>
      </c>
      <c r="B214" s="60" t="s">
        <v>7</v>
      </c>
      <c r="C214" s="59" t="s">
        <v>121</v>
      </c>
      <c r="D214" s="59"/>
      <c r="E214" s="59"/>
      <c r="F214" s="59"/>
      <c r="G214" s="59"/>
      <c r="H214" s="59" t="s">
        <v>122</v>
      </c>
      <c r="I214" s="59"/>
      <c r="J214" s="59"/>
      <c r="K214" s="59"/>
      <c r="L214" s="59"/>
    </row>
    <row r="215" spans="1:12" ht="66.75" customHeight="1">
      <c r="A215" s="59"/>
      <c r="B215" s="67"/>
      <c r="C215" s="59" t="s">
        <v>43</v>
      </c>
      <c r="D215" s="59" t="s">
        <v>44</v>
      </c>
      <c r="E215" s="59" t="s">
        <v>45</v>
      </c>
      <c r="F215" s="59"/>
      <c r="G215" s="59" t="s">
        <v>72</v>
      </c>
      <c r="H215" s="59" t="s">
        <v>46</v>
      </c>
      <c r="I215" s="59" t="s">
        <v>73</v>
      </c>
      <c r="J215" s="59" t="s">
        <v>45</v>
      </c>
      <c r="K215" s="59"/>
      <c r="L215" s="59" t="s">
        <v>74</v>
      </c>
    </row>
    <row r="216" spans="1:12" ht="39" customHeight="1">
      <c r="A216" s="59"/>
      <c r="B216" s="61"/>
      <c r="C216" s="59"/>
      <c r="D216" s="59"/>
      <c r="E216" s="21" t="s">
        <v>41</v>
      </c>
      <c r="F216" s="21" t="s">
        <v>42</v>
      </c>
      <c r="G216" s="59"/>
      <c r="H216" s="59"/>
      <c r="I216" s="59"/>
      <c r="J216" s="21" t="s">
        <v>41</v>
      </c>
      <c r="K216" s="21" t="s">
        <v>42</v>
      </c>
      <c r="L216" s="59"/>
    </row>
    <row r="217" spans="1:12" ht="15">
      <c r="A217" s="6">
        <v>1</v>
      </c>
      <c r="B217" s="6">
        <v>2</v>
      </c>
      <c r="C217" s="6">
        <v>3</v>
      </c>
      <c r="D217" s="6">
        <v>4</v>
      </c>
      <c r="E217" s="6">
        <v>5</v>
      </c>
      <c r="F217" s="6">
        <v>6</v>
      </c>
      <c r="G217" s="6">
        <v>7</v>
      </c>
      <c r="H217" s="6">
        <v>8</v>
      </c>
      <c r="I217" s="6">
        <v>9</v>
      </c>
      <c r="J217" s="6">
        <v>10</v>
      </c>
      <c r="K217" s="6">
        <v>11</v>
      </c>
      <c r="L217" s="6">
        <v>12</v>
      </c>
    </row>
    <row r="218" spans="1:12" ht="15">
      <c r="A218" s="6" t="s">
        <v>11</v>
      </c>
      <c r="B218" s="6" t="s">
        <v>11</v>
      </c>
      <c r="C218" s="6" t="s">
        <v>11</v>
      </c>
      <c r="D218" s="6" t="s">
        <v>11</v>
      </c>
      <c r="E218" s="6" t="s">
        <v>11</v>
      </c>
      <c r="F218" s="6" t="s">
        <v>11</v>
      </c>
      <c r="G218" s="6" t="s">
        <v>11</v>
      </c>
      <c r="H218" s="6" t="s">
        <v>11</v>
      </c>
      <c r="I218" s="6" t="s">
        <v>11</v>
      </c>
      <c r="J218" s="6" t="s">
        <v>11</v>
      </c>
      <c r="K218" s="6" t="s">
        <v>11</v>
      </c>
      <c r="L218" s="6" t="s">
        <v>11</v>
      </c>
    </row>
    <row r="219" spans="1:12" ht="24.75" customHeight="1">
      <c r="A219" s="6" t="s">
        <v>11</v>
      </c>
      <c r="B219" s="6" t="s">
        <v>11</v>
      </c>
      <c r="C219" s="6" t="s">
        <v>11</v>
      </c>
      <c r="D219" s="6" t="s">
        <v>11</v>
      </c>
      <c r="E219" s="6" t="s">
        <v>11</v>
      </c>
      <c r="F219" s="6" t="s">
        <v>11</v>
      </c>
      <c r="G219" s="6" t="s">
        <v>11</v>
      </c>
      <c r="H219" s="6" t="s">
        <v>11</v>
      </c>
      <c r="I219" s="6" t="s">
        <v>11</v>
      </c>
      <c r="J219" s="6" t="s">
        <v>11</v>
      </c>
      <c r="K219" s="6" t="s">
        <v>11</v>
      </c>
      <c r="L219" s="6" t="s">
        <v>11</v>
      </c>
    </row>
    <row r="220" spans="1:12" ht="15">
      <c r="A220" s="6" t="s">
        <v>11</v>
      </c>
      <c r="B220" s="6" t="s">
        <v>15</v>
      </c>
      <c r="C220" s="6" t="s">
        <v>11</v>
      </c>
      <c r="D220" s="6" t="s">
        <v>11</v>
      </c>
      <c r="E220" s="6" t="s">
        <v>11</v>
      </c>
      <c r="F220" s="6" t="s">
        <v>11</v>
      </c>
      <c r="G220" s="6" t="s">
        <v>11</v>
      </c>
      <c r="H220" s="6" t="s">
        <v>11</v>
      </c>
      <c r="I220" s="6" t="s">
        <v>11</v>
      </c>
      <c r="J220" s="6" t="s">
        <v>11</v>
      </c>
      <c r="K220" s="6" t="s">
        <v>11</v>
      </c>
      <c r="L220" s="6" t="s">
        <v>11</v>
      </c>
    </row>
    <row r="222" spans="1:9" ht="15">
      <c r="A222" s="55" t="s">
        <v>185</v>
      </c>
      <c r="B222" s="55"/>
      <c r="C222" s="55"/>
      <c r="D222" s="55"/>
      <c r="E222" s="55"/>
      <c r="F222" s="55"/>
      <c r="G222" s="55"/>
      <c r="H222" s="55"/>
      <c r="I222" s="55"/>
    </row>
    <row r="223" ht="15">
      <c r="I223" s="1" t="s">
        <v>125</v>
      </c>
    </row>
    <row r="224" spans="1:9" ht="143.25" customHeight="1">
      <c r="A224" s="21" t="s">
        <v>36</v>
      </c>
      <c r="B224" s="21" t="s">
        <v>7</v>
      </c>
      <c r="C224" s="21" t="s">
        <v>37</v>
      </c>
      <c r="D224" s="21" t="s">
        <v>47</v>
      </c>
      <c r="E224" s="21" t="s">
        <v>123</v>
      </c>
      <c r="F224" s="21" t="s">
        <v>186</v>
      </c>
      <c r="G224" s="21" t="s">
        <v>124</v>
      </c>
      <c r="H224" s="21" t="s">
        <v>48</v>
      </c>
      <c r="I224" s="21" t="s">
        <v>49</v>
      </c>
    </row>
    <row r="225" spans="1:9" ht="15">
      <c r="A225" s="6">
        <v>1</v>
      </c>
      <c r="B225" s="6">
        <v>2</v>
      </c>
      <c r="C225" s="6">
        <v>3</v>
      </c>
      <c r="D225" s="6">
        <v>4</v>
      </c>
      <c r="E225" s="6">
        <v>5</v>
      </c>
      <c r="F225" s="6">
        <v>6</v>
      </c>
      <c r="G225" s="6">
        <v>7</v>
      </c>
      <c r="H225" s="6">
        <v>8</v>
      </c>
      <c r="I225" s="6">
        <v>9</v>
      </c>
    </row>
    <row r="226" spans="1:9" ht="24.75" customHeight="1">
      <c r="A226" s="6" t="s">
        <v>11</v>
      </c>
      <c r="B226" s="6" t="s">
        <v>11</v>
      </c>
      <c r="C226" s="6" t="s">
        <v>11</v>
      </c>
      <c r="D226" s="6" t="s">
        <v>11</v>
      </c>
      <c r="E226" s="6" t="s">
        <v>11</v>
      </c>
      <c r="F226" s="6" t="s">
        <v>11</v>
      </c>
      <c r="G226" s="6" t="s">
        <v>11</v>
      </c>
      <c r="H226" s="6" t="s">
        <v>11</v>
      </c>
      <c r="I226" s="6" t="s">
        <v>11</v>
      </c>
    </row>
    <row r="227" spans="1:9" ht="15">
      <c r="A227" s="6" t="s">
        <v>11</v>
      </c>
      <c r="B227" s="6" t="s">
        <v>11</v>
      </c>
      <c r="C227" s="6" t="s">
        <v>11</v>
      </c>
      <c r="D227" s="6" t="s">
        <v>11</v>
      </c>
      <c r="E227" s="6" t="s">
        <v>11</v>
      </c>
      <c r="F227" s="6" t="s">
        <v>11</v>
      </c>
      <c r="G227" s="6" t="s">
        <v>11</v>
      </c>
      <c r="H227" s="6" t="s">
        <v>11</v>
      </c>
      <c r="I227" s="6" t="s">
        <v>11</v>
      </c>
    </row>
    <row r="229" spans="1:9" ht="18.75" customHeight="1">
      <c r="A229" s="63" t="s">
        <v>126</v>
      </c>
      <c r="B229" s="63"/>
      <c r="C229" s="63"/>
      <c r="D229" s="63"/>
      <c r="E229" s="63"/>
      <c r="F229" s="63"/>
      <c r="G229" s="63"/>
      <c r="H229" s="63"/>
      <c r="I229" s="63"/>
    </row>
    <row r="230" spans="1:9" ht="18.75" customHeight="1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45.75" customHeight="1">
      <c r="A231" s="44" t="s">
        <v>127</v>
      </c>
      <c r="B231" s="44"/>
      <c r="C231" s="44"/>
      <c r="D231" s="44"/>
      <c r="E231" s="44"/>
      <c r="F231" s="44"/>
      <c r="G231" s="44"/>
      <c r="H231" s="44"/>
      <c r="I231" s="44"/>
    </row>
    <row r="233" spans="1:9" ht="15" customHeight="1">
      <c r="A233" s="55" t="s">
        <v>50</v>
      </c>
      <c r="B233" s="55"/>
      <c r="C233" s="5"/>
      <c r="D233" s="8"/>
      <c r="G233" s="65" t="s">
        <v>143</v>
      </c>
      <c r="H233" s="65"/>
      <c r="I233" s="65"/>
    </row>
    <row r="234" spans="1:9" ht="15">
      <c r="A234" s="9"/>
      <c r="B234" s="10"/>
      <c r="D234" s="23" t="s">
        <v>51</v>
      </c>
      <c r="E234" s="22"/>
      <c r="F234" s="22"/>
      <c r="G234" s="66" t="s">
        <v>52</v>
      </c>
      <c r="H234" s="66"/>
      <c r="I234" s="66"/>
    </row>
    <row r="235" spans="1:9" ht="15" customHeight="1">
      <c r="A235" s="55" t="s">
        <v>128</v>
      </c>
      <c r="B235" s="55"/>
      <c r="C235" s="5"/>
      <c r="D235" s="24"/>
      <c r="E235" s="22"/>
      <c r="F235" s="22"/>
      <c r="G235" s="64" t="s">
        <v>144</v>
      </c>
      <c r="H235" s="64"/>
      <c r="I235" s="64"/>
    </row>
    <row r="236" spans="1:9" ht="15">
      <c r="A236" s="4"/>
      <c r="B236" s="5"/>
      <c r="C236" s="5"/>
      <c r="D236" s="23" t="s">
        <v>51</v>
      </c>
      <c r="E236" s="22"/>
      <c r="F236" s="22"/>
      <c r="G236" s="66" t="s">
        <v>52</v>
      </c>
      <c r="H236" s="66"/>
      <c r="I236" s="66"/>
    </row>
    <row r="237" spans="4:9" ht="24.75" customHeight="1">
      <c r="D237" s="22"/>
      <c r="E237" s="22"/>
      <c r="F237" s="22"/>
      <c r="G237" s="22"/>
      <c r="H237" s="22"/>
      <c r="I237" s="22"/>
    </row>
  </sheetData>
  <sheetProtection/>
  <mergeCells count="187">
    <mergeCell ref="A199:B199"/>
    <mergeCell ref="K196:L196"/>
    <mergeCell ref="M196:N196"/>
    <mergeCell ref="D196:D197"/>
    <mergeCell ref="E196:F196"/>
    <mergeCell ref="G196:H196"/>
    <mergeCell ref="I196:J196"/>
    <mergeCell ref="A198:B198"/>
    <mergeCell ref="I155:J155"/>
    <mergeCell ref="K155:L155"/>
    <mergeCell ref="A196:B197"/>
    <mergeCell ref="A166:B166"/>
    <mergeCell ref="A167:B167"/>
    <mergeCell ref="C155:D155"/>
    <mergeCell ref="A155:B156"/>
    <mergeCell ref="A157:B157"/>
    <mergeCell ref="G189:I189"/>
    <mergeCell ref="D189:F189"/>
    <mergeCell ref="A153:K153"/>
    <mergeCell ref="D139:D140"/>
    <mergeCell ref="E139:G139"/>
    <mergeCell ref="L215:L216"/>
    <mergeCell ref="I215:I216"/>
    <mergeCell ref="A222:I222"/>
    <mergeCell ref="H205:I205"/>
    <mergeCell ref="J205:J206"/>
    <mergeCell ref="A201:J201"/>
    <mergeCell ref="A202:J202"/>
    <mergeCell ref="A9:J9"/>
    <mergeCell ref="L10:M10"/>
    <mergeCell ref="A10:J10"/>
    <mergeCell ref="A11:J11"/>
    <mergeCell ref="L11:M11"/>
    <mergeCell ref="B123:B124"/>
    <mergeCell ref="A123:A124"/>
    <mergeCell ref="C123:C124"/>
    <mergeCell ref="D123:D124"/>
    <mergeCell ref="E123:G123"/>
    <mergeCell ref="H214:L214"/>
    <mergeCell ref="D215:D216"/>
    <mergeCell ref="E215:F215"/>
    <mergeCell ref="J215:K215"/>
    <mergeCell ref="K154:L154"/>
    <mergeCell ref="A203:J203"/>
    <mergeCell ref="D205:D206"/>
    <mergeCell ref="E205:E206"/>
    <mergeCell ref="E155:F155"/>
    <mergeCell ref="G155:H155"/>
    <mergeCell ref="A205:A206"/>
    <mergeCell ref="B205:B206"/>
    <mergeCell ref="C205:C206"/>
    <mergeCell ref="G205:G206"/>
    <mergeCell ref="G234:I234"/>
    <mergeCell ref="G236:I236"/>
    <mergeCell ref="A212:L212"/>
    <mergeCell ref="A214:A216"/>
    <mergeCell ref="B214:B216"/>
    <mergeCell ref="C214:G214"/>
    <mergeCell ref="A235:B235"/>
    <mergeCell ref="G215:G216"/>
    <mergeCell ref="H215:H216"/>
    <mergeCell ref="A229:I229"/>
    <mergeCell ref="A231:I231"/>
    <mergeCell ref="G235:I235"/>
    <mergeCell ref="A233:B233"/>
    <mergeCell ref="C215:C216"/>
    <mergeCell ref="G233:I233"/>
    <mergeCell ref="F205:F206"/>
    <mergeCell ref="E172:F172"/>
    <mergeCell ref="A194:M194"/>
    <mergeCell ref="C196:C197"/>
    <mergeCell ref="G181:I181"/>
    <mergeCell ref="J181:L181"/>
    <mergeCell ref="A187:I187"/>
    <mergeCell ref="A189:A190"/>
    <mergeCell ref="B189:B190"/>
    <mergeCell ref="C189:C190"/>
    <mergeCell ref="C172:D172"/>
    <mergeCell ref="A178:L178"/>
    <mergeCell ref="A179:L179"/>
    <mergeCell ref="B171:B173"/>
    <mergeCell ref="A181:A182"/>
    <mergeCell ref="B181:B182"/>
    <mergeCell ref="C181:C182"/>
    <mergeCell ref="D181:F181"/>
    <mergeCell ref="G171:J171"/>
    <mergeCell ref="K171:L171"/>
    <mergeCell ref="O172:O173"/>
    <mergeCell ref="M171:N171"/>
    <mergeCell ref="O171:P171"/>
    <mergeCell ref="G172:H172"/>
    <mergeCell ref="I172:J172"/>
    <mergeCell ref="K172:K173"/>
    <mergeCell ref="L172:L173"/>
    <mergeCell ref="P172:P173"/>
    <mergeCell ref="M172:M173"/>
    <mergeCell ref="N172:N173"/>
    <mergeCell ref="A169:P169"/>
    <mergeCell ref="A171:A173"/>
    <mergeCell ref="C171:F171"/>
    <mergeCell ref="K123:M123"/>
    <mergeCell ref="A137:J137"/>
    <mergeCell ref="A139:A140"/>
    <mergeCell ref="B139:B140"/>
    <mergeCell ref="C139:C140"/>
    <mergeCell ref="H139:J139"/>
    <mergeCell ref="H123:J123"/>
    <mergeCell ref="A114:A115"/>
    <mergeCell ref="B114:B115"/>
    <mergeCell ref="C114:F114"/>
    <mergeCell ref="G114:J114"/>
    <mergeCell ref="A120:M120"/>
    <mergeCell ref="A121:M121"/>
    <mergeCell ref="A106:A107"/>
    <mergeCell ref="B106:B107"/>
    <mergeCell ref="C106:F106"/>
    <mergeCell ref="G106:J106"/>
    <mergeCell ref="K106:N106"/>
    <mergeCell ref="A112:J112"/>
    <mergeCell ref="A97:A98"/>
    <mergeCell ref="B97:B98"/>
    <mergeCell ref="C97:F97"/>
    <mergeCell ref="G97:J97"/>
    <mergeCell ref="A103:N103"/>
    <mergeCell ref="A104:N104"/>
    <mergeCell ref="A74:J74"/>
    <mergeCell ref="A76:A77"/>
    <mergeCell ref="B76:B77"/>
    <mergeCell ref="C76:F76"/>
    <mergeCell ref="G76:J76"/>
    <mergeCell ref="A95:J95"/>
    <mergeCell ref="A65:N65"/>
    <mergeCell ref="A67:A68"/>
    <mergeCell ref="B67:B68"/>
    <mergeCell ref="C67:F67"/>
    <mergeCell ref="G67:J67"/>
    <mergeCell ref="K67:N67"/>
    <mergeCell ref="A43:N43"/>
    <mergeCell ref="A44:N44"/>
    <mergeCell ref="A46:A47"/>
    <mergeCell ref="B46:B47"/>
    <mergeCell ref="C46:F46"/>
    <mergeCell ref="G46:J46"/>
    <mergeCell ref="K46:N46"/>
    <mergeCell ref="K22:N22"/>
    <mergeCell ref="A32:J32"/>
    <mergeCell ref="A34:A35"/>
    <mergeCell ref="B34:B35"/>
    <mergeCell ref="C34:F34"/>
    <mergeCell ref="G34:J34"/>
    <mergeCell ref="A22:A23"/>
    <mergeCell ref="B22:B23"/>
    <mergeCell ref="C22:F22"/>
    <mergeCell ref="G22:J22"/>
    <mergeCell ref="O11:P11"/>
    <mergeCell ref="O13:P13"/>
    <mergeCell ref="O12:P12"/>
    <mergeCell ref="H13:M13"/>
    <mergeCell ref="A19:P19"/>
    <mergeCell ref="A20:P20"/>
    <mergeCell ref="N5:P5"/>
    <mergeCell ref="F13:G13"/>
    <mergeCell ref="C13:E13"/>
    <mergeCell ref="A7:P7"/>
    <mergeCell ref="O8:P8"/>
    <mergeCell ref="L9:M9"/>
    <mergeCell ref="O10:P10"/>
    <mergeCell ref="O9:P9"/>
    <mergeCell ref="L8:M8"/>
    <mergeCell ref="A8:J8"/>
    <mergeCell ref="A159:B159"/>
    <mergeCell ref="A161:B161"/>
    <mergeCell ref="A162:B162"/>
    <mergeCell ref="A163:B163"/>
    <mergeCell ref="A165:B165"/>
    <mergeCell ref="A160:B160"/>
    <mergeCell ref="A164:B164"/>
    <mergeCell ref="R15:AB15"/>
    <mergeCell ref="C12:E12"/>
    <mergeCell ref="F12:G12"/>
    <mergeCell ref="H12:M12"/>
    <mergeCell ref="T12:AD12"/>
    <mergeCell ref="A158:B158"/>
    <mergeCell ref="A15:P15"/>
    <mergeCell ref="A16:P16"/>
    <mergeCell ref="A17:P17"/>
    <mergeCell ref="A18:P18"/>
  </mergeCells>
  <printOptions/>
  <pageMargins left="0.15748031496062992" right="0.15748031496062992" top="0.984251968503937" bottom="0.1968503937007874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2020-01-17T11:35:47Z</cp:lastPrinted>
  <dcterms:created xsi:type="dcterms:W3CDTF">2018-08-27T10:46:38Z</dcterms:created>
  <dcterms:modified xsi:type="dcterms:W3CDTF">2020-02-18T13:52:15Z</dcterms:modified>
  <cp:category/>
  <cp:version/>
  <cp:contentType/>
  <cp:contentStatus/>
</cp:coreProperties>
</file>