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<sst xmlns="http://schemas.openxmlformats.org/spreadsheetml/2006/main" count="830" uniqueCount="181">
  <si>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</si>
  <si>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</si>
  <si>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</si>
  <si>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</si>
  <si>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</si>
  <si>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</si>
  <si>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</si>
  <si>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</si>
  <si>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</si>
  <si>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</si>
  <si>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</si>
  <si>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</si>
  <si>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</si>
  <si>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</si>
  <si>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</si>
  <si>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</si>
  <si>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</si>
  <si>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</si>
  <si>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</si>
  <si>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</si>
  <si>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</si>
  <si>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</si>
  <si>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</si>
  <si>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</si>
  <si>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</si>
  <si>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</si>
  <si>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</si>
  <si>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</si>
  <si>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</si>
  <si>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</si>
  <si>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</si>
  <si>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</si>
  <si>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</si>
  <si>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</si>
  <si>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</si>
  <si>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</si>
  <si>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</si>
  <si>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</si>
  <si>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</si>
  <si>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</si>
  <si>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</si>
  <si>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</si>
  <si>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</si>
  <si>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</si>
  <si>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</si>
  <si>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</si>
  <si>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</si>
  <si>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</si>
  <si>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</si>
  <si>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</si>
  <si>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</si>
  <si>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</si>
  <si>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</si>
  <si>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</si>
  <si>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</si>
  <si>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</si>
  <si>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</si>
  <si>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</si>
  <si>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</si>
  <si>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</si>
  <si>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</si>
  <si>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</si>
  <si>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</si>
  <si>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</si>
  <si>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</si>
  <si>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</si>
  <si>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</si>
  <si>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</si>
  <si>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</si>
  <si>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</si>
  <si>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</si>
  <si>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</si>
  <si>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</si>
  <si>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</si>
  <si>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</si>
  <si>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</si>
  <si>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</si>
  <si>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</si>
  <si>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</si>
  <si>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</si>
  <si>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</si>
  <si>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</si>
  <si>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</si>
  <si>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</si>
  <si>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</si>
  <si>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</si>
  <si>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</si>
  <si>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</si>
  <si>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</si>
  <si>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</si>
  <si>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</si>
  <si>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</si>
  <si>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</si>
  <si>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</si>
  <si>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</si>
  <si>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</si>
  <si>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</si>
  <si>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</si>
  <si>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</si>
  <si>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</si>
  <si>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</si>
  <si>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</si>
  <si>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</si>
  <si>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</si>
  <si>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</si>
  <si>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</si>
  <si>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</si>
  <si>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</si>
  <si>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</si>
  <si>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</si>
  <si>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</si>
  <si>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</si>
  <si>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</si>
  <si>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</si>
  <si>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</si>
  <si>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</si>
  <si>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</si>
  <si>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</si>
  <si>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</si>
  <si>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</si>
  <si>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</si>
  <si>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</si>
  <si>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</si>
  <si>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</si>
  <si>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</si>
  <si>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</si>
  <si>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</si>
  <si>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</si>
  <si>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</si>
  <si>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</si>
  <si>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</si>
  <si>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</si>
  <si>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</si>
  <si>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</si>
  <si>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06</t>
  </si>
  <si>
    <t>0610160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</si>
  <si>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</si>
  <si>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</si>
  <si>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</si>
  <si>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</si>
  <si>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</si>
  <si>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</si>
  <si>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</si>
  <si>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</si>
  <si>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</si>
  <si>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</si>
  <si>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І.А.Ісакова</t>
  </si>
  <si>
    <t>О.С.Лігоцька</t>
  </si>
  <si>
    <t xml:space="preserve">Створення належних умов для діяльності працівників апарату управління та функціонування управління освіти,молоді та спорту Дунаєвецької міської ради </t>
  </si>
  <si>
    <t>Кількість штатних одиниць</t>
  </si>
  <si>
    <t>од.</t>
  </si>
  <si>
    <t>штатний розпис</t>
  </si>
  <si>
    <t>книга звернень громадян,книга реєстрації</t>
  </si>
  <si>
    <t>книга наказів</t>
  </si>
  <si>
    <t>Кількість виконаних листів,звернень,заяв,скарг на одного працівника</t>
  </si>
  <si>
    <t>Кількість прийнятихї нормативно-правових актів на одного працівника</t>
  </si>
  <si>
    <t xml:space="preserve">Кількість прийнятихї нормативно-правових актів </t>
  </si>
  <si>
    <t>Витрати на утримання однієї штатної одиниці</t>
  </si>
  <si>
    <t>тис.грн.</t>
  </si>
  <si>
    <t>розрахунково</t>
  </si>
  <si>
    <t>Посадові оклади з підвищеннями</t>
  </si>
  <si>
    <t>Стимулюючі надбавки</t>
  </si>
  <si>
    <t xml:space="preserve">Премії </t>
  </si>
  <si>
    <t>Індексація</t>
  </si>
  <si>
    <t>Матеріальна допомога</t>
  </si>
  <si>
    <t>Надбавка та доплати обовязкового характеру</t>
  </si>
  <si>
    <t>1) надходження для виконання бюджетної програми у 2018- 2020роках:</t>
  </si>
  <si>
    <t xml:space="preserve">3. </t>
  </si>
  <si>
    <t>0160</t>
  </si>
  <si>
    <t>011</t>
  </si>
  <si>
    <t>Керівництво і управління у відповідній сфері у містах (місті Києві), селищах, селах, об"єднаних територіальних громадах</t>
  </si>
  <si>
    <t>061</t>
  </si>
  <si>
    <r>
      <t xml:space="preserve">1) мета бюджетної програми, строки її реалізації ; </t>
    </r>
    <r>
      <rPr>
        <sz val="11"/>
        <color indexed="8"/>
        <rFont val="Times New Roman"/>
        <family val="1"/>
      </rPr>
      <t>Керівництво і управління у галузі освіти</t>
    </r>
  </si>
  <si>
    <r>
      <t xml:space="preserve">2) завдання бюджетної програми; </t>
    </r>
    <r>
      <rPr>
        <sz val="11"/>
        <color indexed="8"/>
        <rFont val="Times New Roman"/>
        <family val="1"/>
      </rPr>
      <t>Забезпечення виконання наданих законодавством повноважень</t>
    </r>
  </si>
  <si>
    <t>1.   _Управління освіти, молоді та спорту Дунаєвецької міської ради</t>
  </si>
  <si>
    <t>2.   _Управління освіти, молоді та спорту Дунаєвецької міської ради</t>
  </si>
  <si>
    <t>3) дебіторська заборгованість у 2018 - 2020 роках:</t>
  </si>
  <si>
    <t>Дебіторська заборгованість на 01.01.2019</t>
  </si>
  <si>
    <r>
      <t xml:space="preserve">3) підстави реалізації бюджетної програми; </t>
    </r>
    <r>
      <rPr>
        <sz val="11"/>
        <color indexed="8"/>
        <rFont val="Times New Roman"/>
        <family val="1"/>
      </rPr>
      <t>Конституція України, Бюджетний Кодекс України, Закон України "Про місцеве самоврядування", Наказ Міністерства фінансів № 1147 від 01.10.2010 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 України "Про місцеве самоврядування в Україні"</t>
    </r>
  </si>
  <si>
    <t>Кількість отриманих листів, звернень ,заяв, скарг</t>
  </si>
  <si>
    <t>Кількість отриманих листів, звернень, заяв, скарг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</si>
</sst>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2" fillId="33" borderId="0" xfId="0" applyFont="1" applyFill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9"/>
  <sheetViews>
    <sheetView tabSelected="1" zoomScalePageLayoutView="0" workbookViewId="0" topLeftCell="A1">
      <selection activeCell="G55" sqref="G55:J55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2.57421875" style="1" customWidth="1"/>
    <col min="4" max="4" width="11.281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5"/>
      <c r="M1" s="15"/>
      <c r="N1" s="15"/>
      <c r="O1" s="15"/>
      <c r="P1" s="16" t="s">
        <v>0</v>
      </c>
    </row>
    <row r="2" spans="12:16" ht="14.25" customHeight="1">
      <c r="L2" s="15"/>
      <c r="M2" s="15"/>
      <c r="N2" s="15"/>
      <c r="O2" s="15"/>
      <c r="P2" s="16" t="s">
        <v>1</v>
      </c>
    </row>
    <row r="3" spans="12:16" ht="12" customHeight="1">
      <c r="L3" s="15"/>
      <c r="M3" s="15"/>
      <c r="N3" s="15"/>
      <c r="O3" s="15"/>
      <c r="P3" s="16" t="s">
        <v>2</v>
      </c>
    </row>
    <row r="4" spans="12:16" ht="11.25" customHeight="1">
      <c r="L4" s="15"/>
      <c r="M4" s="15"/>
      <c r="N4" s="15"/>
      <c r="O4" s="15"/>
      <c r="P4" s="16" t="s">
        <v>3</v>
      </c>
    </row>
    <row r="5" spans="12:16" ht="12" customHeight="1">
      <c r="L5" s="15"/>
      <c r="M5" s="15"/>
      <c r="N5" s="75" t="s">
        <v>131</v>
      </c>
      <c r="O5" s="76"/>
      <c r="P5" s="76"/>
    </row>
    <row r="6" spans="12:16" ht="12" customHeight="1">
      <c r="L6" s="15"/>
      <c r="M6" s="15"/>
      <c r="N6" s="16"/>
      <c r="O6" s="24"/>
      <c r="P6" s="24"/>
    </row>
    <row r="7" spans="1:16" ht="35.25" customHeight="1">
      <c r="A7" s="77" t="s">
        <v>84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">
      <c r="A8" s="57" t="s">
        <v>174</v>
      </c>
      <c r="B8" s="57"/>
      <c r="C8" s="57"/>
      <c r="D8" s="57"/>
      <c r="E8" s="57"/>
      <c r="F8" s="57"/>
      <c r="G8" s="57"/>
      <c r="H8" s="57"/>
      <c r="I8" s="57"/>
      <c r="J8" s="57"/>
      <c r="K8" s="11"/>
      <c r="L8" s="56" t="s">
        <v>134</v>
      </c>
      <c r="M8" s="56"/>
      <c r="N8" s="11"/>
      <c r="O8" s="78">
        <v>40216423</v>
      </c>
      <c r="P8" s="78"/>
    </row>
    <row r="9" spans="1:16" ht="48" customHeight="1">
      <c r="A9" s="55" t="s">
        <v>87</v>
      </c>
      <c r="B9" s="55"/>
      <c r="C9" s="55"/>
      <c r="D9" s="55"/>
      <c r="E9" s="55"/>
      <c r="F9" s="55"/>
      <c r="G9" s="55"/>
      <c r="H9" s="55"/>
      <c r="I9" s="55"/>
      <c r="J9" s="55"/>
      <c r="K9" s="10"/>
      <c r="L9" s="58" t="s">
        <v>78</v>
      </c>
      <c r="M9" s="58"/>
      <c r="N9" s="10"/>
      <c r="O9" s="73" t="s">
        <v>79</v>
      </c>
      <c r="P9" s="73"/>
    </row>
    <row r="10" spans="1:16" ht="15" customHeight="1">
      <c r="A10" s="57" t="s">
        <v>175</v>
      </c>
      <c r="B10" s="57"/>
      <c r="C10" s="57"/>
      <c r="D10" s="57"/>
      <c r="E10" s="57"/>
      <c r="F10" s="57"/>
      <c r="G10" s="57"/>
      <c r="H10" s="57"/>
      <c r="I10" s="57"/>
      <c r="J10" s="57"/>
      <c r="K10" s="11"/>
      <c r="L10" s="56" t="s">
        <v>171</v>
      </c>
      <c r="M10" s="56"/>
      <c r="N10" s="11"/>
      <c r="O10" s="78">
        <v>40216423</v>
      </c>
      <c r="P10" s="78"/>
    </row>
    <row r="11" spans="1:16" ht="57" customHeight="1">
      <c r="A11" s="55" t="s">
        <v>4</v>
      </c>
      <c r="B11" s="55"/>
      <c r="C11" s="55"/>
      <c r="D11" s="55"/>
      <c r="E11" s="55"/>
      <c r="F11" s="55"/>
      <c r="G11" s="55"/>
      <c r="H11" s="55"/>
      <c r="I11" s="55"/>
      <c r="J11" s="55"/>
      <c r="K11" s="10"/>
      <c r="L11" s="58" t="s">
        <v>80</v>
      </c>
      <c r="M11" s="58"/>
      <c r="N11" s="10"/>
      <c r="O11" s="73" t="s">
        <v>79</v>
      </c>
      <c r="P11" s="73"/>
    </row>
    <row r="12" spans="1:16" ht="39.75" customHeight="1">
      <c r="A12" s="37" t="s">
        <v>167</v>
      </c>
      <c r="B12" s="36" t="s">
        <v>135</v>
      </c>
      <c r="C12" s="74" t="s">
        <v>168</v>
      </c>
      <c r="D12" s="74"/>
      <c r="E12" s="74"/>
      <c r="F12" s="74" t="s">
        <v>169</v>
      </c>
      <c r="G12" s="74"/>
      <c r="H12" s="38" t="s">
        <v>170</v>
      </c>
      <c r="I12" s="38"/>
      <c r="J12" s="38"/>
      <c r="K12" s="38"/>
      <c r="L12" s="38"/>
      <c r="M12" s="38"/>
      <c r="N12" s="12"/>
      <c r="O12" s="38">
        <v>6821810100</v>
      </c>
      <c r="P12" s="38"/>
    </row>
    <row r="13" spans="2:16" ht="28.5" customHeight="1">
      <c r="B13" s="14" t="s">
        <v>85</v>
      </c>
      <c r="C13" s="55" t="s">
        <v>86</v>
      </c>
      <c r="D13" s="55"/>
      <c r="E13" s="55"/>
      <c r="F13" s="55" t="s">
        <v>81</v>
      </c>
      <c r="G13" s="55"/>
      <c r="H13" s="55" t="s">
        <v>82</v>
      </c>
      <c r="I13" s="55"/>
      <c r="J13" s="55"/>
      <c r="K13" s="55"/>
      <c r="L13" s="55"/>
      <c r="M13" s="55"/>
      <c r="N13" s="13"/>
      <c r="O13" s="55" t="s">
        <v>83</v>
      </c>
      <c r="P13" s="55"/>
    </row>
    <row r="14" spans="1:16" ht="15">
      <c r="A14" s="62" t="s">
        <v>88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5">
      <c r="A15" s="62" t="s">
        <v>172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5">
      <c r="A16" s="62" t="s">
        <v>173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39" customHeight="1">
      <c r="A17" s="62" t="s">
        <v>178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5">
      <c r="A18" s="62" t="s">
        <v>76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26" s="30" customFormat="1" ht="15">
      <c r="A19" s="72" t="s">
        <v>166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5">
      <c r="N20" s="18" t="s">
        <v>5</v>
      </c>
    </row>
    <row r="21" spans="1:14" ht="15">
      <c r="A21" s="45" t="s">
        <v>6</v>
      </c>
      <c r="B21" s="46" t="s">
        <v>7</v>
      </c>
      <c r="C21" s="45" t="s">
        <v>89</v>
      </c>
      <c r="D21" s="45"/>
      <c r="E21" s="45"/>
      <c r="F21" s="45"/>
      <c r="G21" s="45" t="s">
        <v>90</v>
      </c>
      <c r="H21" s="45"/>
      <c r="I21" s="45"/>
      <c r="J21" s="45"/>
      <c r="K21" s="45" t="s">
        <v>91</v>
      </c>
      <c r="L21" s="45"/>
      <c r="M21" s="45"/>
      <c r="N21" s="45"/>
    </row>
    <row r="22" spans="1:14" ht="68.25" customHeight="1">
      <c r="A22" s="45"/>
      <c r="B22" s="47"/>
      <c r="C22" s="5" t="s">
        <v>8</v>
      </c>
      <c r="D22" s="5" t="s">
        <v>9</v>
      </c>
      <c r="E22" s="5" t="s">
        <v>10</v>
      </c>
      <c r="F22" s="5" t="s">
        <v>56</v>
      </c>
      <c r="G22" s="5" t="s">
        <v>8</v>
      </c>
      <c r="H22" s="5" t="s">
        <v>9</v>
      </c>
      <c r="I22" s="5" t="s">
        <v>10</v>
      </c>
      <c r="J22" s="5" t="s">
        <v>54</v>
      </c>
      <c r="K22" s="5" t="s">
        <v>8</v>
      </c>
      <c r="L22" s="5" t="s">
        <v>9</v>
      </c>
      <c r="M22" s="5" t="s">
        <v>10</v>
      </c>
      <c r="N22" s="5" t="s">
        <v>55</v>
      </c>
    </row>
    <row r="23" spans="1:14" ht="1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</row>
    <row r="24" spans="1:14" ht="30">
      <c r="A24" s="5" t="s">
        <v>11</v>
      </c>
      <c r="B24" s="6" t="s">
        <v>12</v>
      </c>
      <c r="C24" s="5">
        <f>C58</f>
        <v>610388</v>
      </c>
      <c r="D24" s="5" t="s">
        <v>13</v>
      </c>
      <c r="E24" s="5" t="s">
        <v>13</v>
      </c>
      <c r="F24" s="5">
        <f>C24</f>
        <v>610388</v>
      </c>
      <c r="G24" s="5">
        <f>G58</f>
        <v>783779</v>
      </c>
      <c r="H24" s="5" t="s">
        <v>13</v>
      </c>
      <c r="I24" s="5" t="s">
        <v>13</v>
      </c>
      <c r="J24" s="5">
        <f>G24</f>
        <v>783779</v>
      </c>
      <c r="K24" s="5">
        <f>K58</f>
        <v>891678</v>
      </c>
      <c r="L24" s="5" t="s">
        <v>13</v>
      </c>
      <c r="M24" s="5" t="s">
        <v>13</v>
      </c>
      <c r="N24" s="5">
        <f>K24</f>
        <v>891678</v>
      </c>
    </row>
    <row r="25" spans="1:14" ht="45">
      <c r="A25" s="5" t="s">
        <v>11</v>
      </c>
      <c r="B25" s="6" t="s">
        <v>57</v>
      </c>
      <c r="C25" s="5" t="s">
        <v>13</v>
      </c>
      <c r="D25" s="5" t="s">
        <v>11</v>
      </c>
      <c r="E25" s="5" t="s">
        <v>11</v>
      </c>
      <c r="F25" s="5" t="s">
        <v>11</v>
      </c>
      <c r="G25" s="5" t="s">
        <v>13</v>
      </c>
      <c r="H25" s="5" t="s">
        <v>11</v>
      </c>
      <c r="I25" s="5" t="s">
        <v>11</v>
      </c>
      <c r="J25" s="5" t="s">
        <v>11</v>
      </c>
      <c r="K25" s="5" t="s">
        <v>13</v>
      </c>
      <c r="L25" s="5" t="s">
        <v>11</v>
      </c>
      <c r="M25" s="5" t="s">
        <v>11</v>
      </c>
      <c r="N25" s="5" t="s">
        <v>11</v>
      </c>
    </row>
    <row r="26" spans="1:14" ht="45.75" customHeight="1">
      <c r="A26" s="5" t="s">
        <v>11</v>
      </c>
      <c r="B26" s="6" t="s">
        <v>58</v>
      </c>
      <c r="C26" s="5" t="s">
        <v>13</v>
      </c>
      <c r="D26" s="5" t="s">
        <v>11</v>
      </c>
      <c r="E26" s="5" t="s">
        <v>11</v>
      </c>
      <c r="F26" s="5" t="s">
        <v>11</v>
      </c>
      <c r="G26" s="5" t="s">
        <v>13</v>
      </c>
      <c r="H26" s="5" t="s">
        <v>11</v>
      </c>
      <c r="I26" s="5" t="s">
        <v>11</v>
      </c>
      <c r="J26" s="5" t="s">
        <v>11</v>
      </c>
      <c r="K26" s="5" t="s">
        <v>13</v>
      </c>
      <c r="L26" s="5" t="s">
        <v>11</v>
      </c>
      <c r="M26" s="5" t="s">
        <v>11</v>
      </c>
      <c r="N26" s="5" t="s">
        <v>11</v>
      </c>
    </row>
    <row r="27" spans="1:14" ht="15">
      <c r="A27" s="5" t="s">
        <v>11</v>
      </c>
      <c r="B27" s="6" t="s">
        <v>14</v>
      </c>
      <c r="C27" s="5" t="s">
        <v>13</v>
      </c>
      <c r="D27" s="5" t="s">
        <v>11</v>
      </c>
      <c r="E27" s="5" t="s">
        <v>11</v>
      </c>
      <c r="F27" s="5" t="s">
        <v>11</v>
      </c>
      <c r="G27" s="5" t="s">
        <v>13</v>
      </c>
      <c r="H27" s="5" t="s">
        <v>11</v>
      </c>
      <c r="I27" s="5" t="s">
        <v>11</v>
      </c>
      <c r="J27" s="5" t="s">
        <v>11</v>
      </c>
      <c r="K27" s="5" t="s">
        <v>13</v>
      </c>
      <c r="L27" s="5" t="s">
        <v>11</v>
      </c>
      <c r="M27" s="5" t="s">
        <v>11</v>
      </c>
      <c r="N27" s="5" t="s">
        <v>11</v>
      </c>
    </row>
    <row r="28" spans="1:14" ht="15">
      <c r="A28" s="5" t="s">
        <v>11</v>
      </c>
      <c r="B28" s="5" t="s">
        <v>15</v>
      </c>
      <c r="C28" s="5">
        <f aca="true" t="shared" si="0" ref="C28:N28">C24</f>
        <v>610388</v>
      </c>
      <c r="D28" s="5" t="str">
        <f t="shared" si="0"/>
        <v>Х</v>
      </c>
      <c r="E28" s="5" t="str">
        <f t="shared" si="0"/>
        <v>Х</v>
      </c>
      <c r="F28" s="5">
        <f t="shared" si="0"/>
        <v>610388</v>
      </c>
      <c r="G28" s="5">
        <f t="shared" si="0"/>
        <v>783779</v>
      </c>
      <c r="H28" s="5" t="str">
        <f t="shared" si="0"/>
        <v>Х</v>
      </c>
      <c r="I28" s="5" t="str">
        <f t="shared" si="0"/>
        <v>Х</v>
      </c>
      <c r="J28" s="5">
        <f t="shared" si="0"/>
        <v>783779</v>
      </c>
      <c r="K28" s="5">
        <f t="shared" si="0"/>
        <v>891678</v>
      </c>
      <c r="L28" s="5" t="str">
        <f t="shared" si="0"/>
        <v>Х</v>
      </c>
      <c r="M28" s="5" t="str">
        <f t="shared" si="0"/>
        <v>Х</v>
      </c>
      <c r="N28" s="5">
        <f t="shared" si="0"/>
        <v>891678</v>
      </c>
    </row>
    <row r="29" ht="75.75" customHeight="1"/>
    <row r="30" spans="1:10" ht="15">
      <c r="A30" s="49" t="s">
        <v>92</v>
      </c>
      <c r="B30" s="49"/>
      <c r="C30" s="49"/>
      <c r="D30" s="49"/>
      <c r="E30" s="49"/>
      <c r="F30" s="49"/>
      <c r="G30" s="49"/>
      <c r="H30" s="49"/>
      <c r="I30" s="49"/>
      <c r="J30" s="49"/>
    </row>
    <row r="31" ht="15">
      <c r="J31" s="18" t="s">
        <v>5</v>
      </c>
    </row>
    <row r="32" spans="1:10" ht="15">
      <c r="A32" s="45" t="s">
        <v>6</v>
      </c>
      <c r="B32" s="46" t="s">
        <v>7</v>
      </c>
      <c r="C32" s="45" t="s">
        <v>93</v>
      </c>
      <c r="D32" s="45"/>
      <c r="E32" s="45"/>
      <c r="F32" s="45"/>
      <c r="G32" s="45" t="s">
        <v>94</v>
      </c>
      <c r="H32" s="45"/>
      <c r="I32" s="45"/>
      <c r="J32" s="45"/>
    </row>
    <row r="33" spans="1:10" ht="60.75" customHeight="1">
      <c r="A33" s="45"/>
      <c r="B33" s="47"/>
      <c r="C33" s="5" t="s">
        <v>8</v>
      </c>
      <c r="D33" s="5" t="s">
        <v>9</v>
      </c>
      <c r="E33" s="5" t="s">
        <v>10</v>
      </c>
      <c r="F33" s="5" t="s">
        <v>56</v>
      </c>
      <c r="G33" s="5" t="s">
        <v>8</v>
      </c>
      <c r="H33" s="5" t="s">
        <v>9</v>
      </c>
      <c r="I33" s="5" t="s">
        <v>10</v>
      </c>
      <c r="J33" s="5" t="s">
        <v>54</v>
      </c>
    </row>
    <row r="34" spans="1:10" ht="15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</row>
    <row r="35" spans="1:10" ht="30">
      <c r="A35" s="6" t="s">
        <v>11</v>
      </c>
      <c r="B35" s="6" t="s">
        <v>12</v>
      </c>
      <c r="C35" s="28">
        <f>C86</f>
        <v>963012.2400000001</v>
      </c>
      <c r="D35" s="5" t="s">
        <v>13</v>
      </c>
      <c r="E35" s="5" t="s">
        <v>11</v>
      </c>
      <c r="F35" s="28">
        <f>C35</f>
        <v>963012.2400000001</v>
      </c>
      <c r="G35" s="28">
        <f>G86</f>
        <v>1036254.04648</v>
      </c>
      <c r="H35" s="5" t="s">
        <v>13</v>
      </c>
      <c r="I35" s="5" t="s">
        <v>11</v>
      </c>
      <c r="J35" s="29">
        <f>G35</f>
        <v>1036254.04648</v>
      </c>
    </row>
    <row r="36" spans="1:10" ht="45">
      <c r="A36" s="6" t="s">
        <v>11</v>
      </c>
      <c r="B36" s="6" t="s">
        <v>59</v>
      </c>
      <c r="C36" s="5" t="s">
        <v>13</v>
      </c>
      <c r="D36" s="5" t="s">
        <v>11</v>
      </c>
      <c r="E36" s="5" t="s">
        <v>11</v>
      </c>
      <c r="F36" s="5" t="s">
        <v>11</v>
      </c>
      <c r="G36" s="5" t="s">
        <v>13</v>
      </c>
      <c r="H36" s="5" t="s">
        <v>11</v>
      </c>
      <c r="I36" s="5" t="s">
        <v>11</v>
      </c>
      <c r="J36" s="6" t="s">
        <v>11</v>
      </c>
    </row>
    <row r="37" spans="1:10" ht="45">
      <c r="A37" s="6" t="s">
        <v>11</v>
      </c>
      <c r="B37" s="6" t="s">
        <v>60</v>
      </c>
      <c r="C37" s="5" t="s">
        <v>13</v>
      </c>
      <c r="D37" s="5" t="s">
        <v>11</v>
      </c>
      <c r="E37" s="5" t="s">
        <v>11</v>
      </c>
      <c r="F37" s="5" t="s">
        <v>11</v>
      </c>
      <c r="G37" s="5" t="s">
        <v>13</v>
      </c>
      <c r="H37" s="5" t="s">
        <v>11</v>
      </c>
      <c r="I37" s="5" t="s">
        <v>11</v>
      </c>
      <c r="J37" s="6" t="s">
        <v>11</v>
      </c>
    </row>
    <row r="38" spans="1:10" ht="15">
      <c r="A38" s="6" t="s">
        <v>11</v>
      </c>
      <c r="B38" s="6" t="s">
        <v>14</v>
      </c>
      <c r="C38" s="5" t="s">
        <v>13</v>
      </c>
      <c r="D38" s="5" t="s">
        <v>11</v>
      </c>
      <c r="E38" s="5" t="s">
        <v>11</v>
      </c>
      <c r="F38" s="5" t="s">
        <v>11</v>
      </c>
      <c r="G38" s="5" t="s">
        <v>13</v>
      </c>
      <c r="H38" s="5" t="s">
        <v>11</v>
      </c>
      <c r="I38" s="5" t="s">
        <v>11</v>
      </c>
      <c r="J38" s="6" t="s">
        <v>11</v>
      </c>
    </row>
    <row r="39" spans="1:10" ht="15">
      <c r="A39" s="6" t="s">
        <v>11</v>
      </c>
      <c r="B39" s="5" t="s">
        <v>15</v>
      </c>
      <c r="C39" s="29">
        <f aca="true" t="shared" si="1" ref="C39:J39">SUM(C35:C38)</f>
        <v>963012.2400000001</v>
      </c>
      <c r="D39" s="29">
        <f t="shared" si="1"/>
        <v>0</v>
      </c>
      <c r="E39" s="29">
        <f t="shared" si="1"/>
        <v>0</v>
      </c>
      <c r="F39" s="29">
        <f t="shared" si="1"/>
        <v>963012.2400000001</v>
      </c>
      <c r="G39" s="29">
        <f t="shared" si="1"/>
        <v>1036254.04648</v>
      </c>
      <c r="H39" s="29">
        <f t="shared" si="1"/>
        <v>0</v>
      </c>
      <c r="I39" s="29">
        <f t="shared" si="1"/>
        <v>0</v>
      </c>
      <c r="J39" s="29">
        <f t="shared" si="1"/>
        <v>1036254.04648</v>
      </c>
    </row>
    <row r="41" spans="1:14" ht="15">
      <c r="A41" s="62" t="s">
        <v>16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">
      <c r="A42" s="62" t="s">
        <v>95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">
      <c r="A43" s="2"/>
      <c r="N43" s="2" t="s">
        <v>5</v>
      </c>
    </row>
    <row r="44" spans="1:14" ht="21.75" customHeight="1">
      <c r="A44" s="45" t="s">
        <v>17</v>
      </c>
      <c r="B44" s="46" t="s">
        <v>7</v>
      </c>
      <c r="C44" s="45" t="s">
        <v>96</v>
      </c>
      <c r="D44" s="45"/>
      <c r="E44" s="45"/>
      <c r="F44" s="45"/>
      <c r="G44" s="45" t="s">
        <v>90</v>
      </c>
      <c r="H44" s="45"/>
      <c r="I44" s="45"/>
      <c r="J44" s="45"/>
      <c r="K44" s="45" t="s">
        <v>91</v>
      </c>
      <c r="L44" s="45"/>
      <c r="M44" s="45"/>
      <c r="N44" s="45"/>
    </row>
    <row r="45" spans="1:14" ht="63" customHeight="1">
      <c r="A45" s="45"/>
      <c r="B45" s="47"/>
      <c r="C45" s="5" t="s">
        <v>8</v>
      </c>
      <c r="D45" s="5" t="s">
        <v>9</v>
      </c>
      <c r="E45" s="5" t="s">
        <v>10</v>
      </c>
      <c r="F45" s="5" t="s">
        <v>56</v>
      </c>
      <c r="G45" s="5" t="s">
        <v>8</v>
      </c>
      <c r="H45" s="5" t="s">
        <v>9</v>
      </c>
      <c r="I45" s="5" t="s">
        <v>10</v>
      </c>
      <c r="J45" s="5" t="s">
        <v>54</v>
      </c>
      <c r="K45" s="5" t="s">
        <v>8</v>
      </c>
      <c r="L45" s="5" t="s">
        <v>9</v>
      </c>
      <c r="M45" s="5" t="s">
        <v>10</v>
      </c>
      <c r="N45" s="5" t="s">
        <v>55</v>
      </c>
    </row>
    <row r="46" spans="1:14" ht="1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</row>
    <row r="47" spans="1:14" ht="15">
      <c r="A47" s="5">
        <v>2111</v>
      </c>
      <c r="B47" s="25" t="s">
        <v>136</v>
      </c>
      <c r="C47" s="31">
        <v>481544</v>
      </c>
      <c r="D47" s="31"/>
      <c r="E47" s="31"/>
      <c r="F47" s="31">
        <f>C47+D47</f>
        <v>481544</v>
      </c>
      <c r="G47" s="31">
        <v>599817</v>
      </c>
      <c r="H47" s="31"/>
      <c r="I47" s="31"/>
      <c r="J47" s="31">
        <f>G47+H47</f>
        <v>599817</v>
      </c>
      <c r="K47" s="31">
        <v>705967</v>
      </c>
      <c r="L47" s="31"/>
      <c r="M47" s="31"/>
      <c r="N47" s="31">
        <f>K47</f>
        <v>705967</v>
      </c>
    </row>
    <row r="48" spans="1:14" ht="15">
      <c r="A48" s="5">
        <v>2120</v>
      </c>
      <c r="B48" s="25" t="s">
        <v>137</v>
      </c>
      <c r="C48" s="31">
        <v>89281</v>
      </c>
      <c r="D48" s="31"/>
      <c r="E48" s="31"/>
      <c r="F48" s="31">
        <f aca="true" t="shared" si="2" ref="F48:F56">C48+D48</f>
        <v>89281</v>
      </c>
      <c r="G48" s="31">
        <v>114687</v>
      </c>
      <c r="H48" s="31"/>
      <c r="I48" s="31"/>
      <c r="J48" s="31">
        <f aca="true" t="shared" si="3" ref="J48:J56">G48+H48</f>
        <v>114687</v>
      </c>
      <c r="K48" s="31">
        <v>132636</v>
      </c>
      <c r="L48" s="31"/>
      <c r="M48" s="31"/>
      <c r="N48" s="31">
        <f aca="true" t="shared" si="4" ref="N48:N54">K48</f>
        <v>132636</v>
      </c>
    </row>
    <row r="49" spans="1:14" ht="30">
      <c r="A49" s="5">
        <v>2210</v>
      </c>
      <c r="B49" s="25" t="s">
        <v>138</v>
      </c>
      <c r="C49" s="31">
        <v>4372</v>
      </c>
      <c r="D49" s="31"/>
      <c r="E49" s="31"/>
      <c r="F49" s="31">
        <f t="shared" si="2"/>
        <v>4372</v>
      </c>
      <c r="G49" s="31">
        <v>18225</v>
      </c>
      <c r="H49" s="31"/>
      <c r="I49" s="31"/>
      <c r="J49" s="31">
        <f t="shared" si="3"/>
        <v>18225</v>
      </c>
      <c r="K49" s="31">
        <v>3875</v>
      </c>
      <c r="L49" s="31"/>
      <c r="M49" s="31"/>
      <c r="N49" s="31">
        <f t="shared" si="4"/>
        <v>3875</v>
      </c>
    </row>
    <row r="50" spans="1:14" ht="15">
      <c r="A50" s="5">
        <v>2240</v>
      </c>
      <c r="B50" s="25" t="s">
        <v>139</v>
      </c>
      <c r="C50" s="31">
        <v>823</v>
      </c>
      <c r="D50" s="31"/>
      <c r="E50" s="31"/>
      <c r="F50" s="31">
        <f t="shared" si="2"/>
        <v>823</v>
      </c>
      <c r="G50" s="31">
        <v>5153</v>
      </c>
      <c r="H50" s="31"/>
      <c r="I50" s="31"/>
      <c r="J50" s="31">
        <f t="shared" si="3"/>
        <v>5153</v>
      </c>
      <c r="K50" s="31">
        <v>2627</v>
      </c>
      <c r="L50" s="31"/>
      <c r="M50" s="31"/>
      <c r="N50" s="31">
        <f t="shared" si="4"/>
        <v>2627</v>
      </c>
    </row>
    <row r="51" spans="1:14" ht="15">
      <c r="A51" s="5">
        <v>2250</v>
      </c>
      <c r="B51" s="25" t="s">
        <v>140</v>
      </c>
      <c r="C51" s="31">
        <v>5554</v>
      </c>
      <c r="D51" s="31"/>
      <c r="E51" s="31"/>
      <c r="F51" s="31">
        <f t="shared" si="2"/>
        <v>5554</v>
      </c>
      <c r="G51" s="31">
        <v>8160</v>
      </c>
      <c r="H51" s="31"/>
      <c r="I51" s="31"/>
      <c r="J51" s="31">
        <f t="shared" si="3"/>
        <v>8160</v>
      </c>
      <c r="K51" s="31">
        <v>9180</v>
      </c>
      <c r="L51" s="31"/>
      <c r="M51" s="31"/>
      <c r="N51" s="31">
        <f t="shared" si="4"/>
        <v>9180</v>
      </c>
    </row>
    <row r="52" spans="1:14" ht="15">
      <c r="A52" s="5">
        <v>2271</v>
      </c>
      <c r="B52" s="25" t="s">
        <v>141</v>
      </c>
      <c r="C52" s="31">
        <v>24663</v>
      </c>
      <c r="D52" s="31"/>
      <c r="E52" s="31"/>
      <c r="F52" s="31">
        <f t="shared" si="2"/>
        <v>24663</v>
      </c>
      <c r="G52" s="31">
        <v>29597</v>
      </c>
      <c r="H52" s="31"/>
      <c r="I52" s="31"/>
      <c r="J52" s="31">
        <f t="shared" si="3"/>
        <v>29597</v>
      </c>
      <c r="K52" s="31">
        <v>32564</v>
      </c>
      <c r="L52" s="31"/>
      <c r="M52" s="31"/>
      <c r="N52" s="31">
        <f t="shared" si="4"/>
        <v>32564</v>
      </c>
    </row>
    <row r="53" spans="1:14" ht="30">
      <c r="A53" s="5">
        <v>2272</v>
      </c>
      <c r="B53" s="25" t="s">
        <v>142</v>
      </c>
      <c r="C53" s="31">
        <v>227</v>
      </c>
      <c r="D53" s="31"/>
      <c r="E53" s="31"/>
      <c r="F53" s="31">
        <f t="shared" si="2"/>
        <v>227</v>
      </c>
      <c r="G53" s="31">
        <v>807</v>
      </c>
      <c r="H53" s="31"/>
      <c r="I53" s="31"/>
      <c r="J53" s="31">
        <f t="shared" si="3"/>
        <v>807</v>
      </c>
      <c r="K53" s="31">
        <v>373</v>
      </c>
      <c r="L53" s="31"/>
      <c r="M53" s="31"/>
      <c r="N53" s="31">
        <f t="shared" si="4"/>
        <v>373</v>
      </c>
    </row>
    <row r="54" spans="1:14" ht="15">
      <c r="A54" s="5">
        <v>2273</v>
      </c>
      <c r="B54" s="25" t="s">
        <v>143</v>
      </c>
      <c r="C54" s="31">
        <v>2940</v>
      </c>
      <c r="D54" s="31"/>
      <c r="E54" s="31"/>
      <c r="F54" s="31">
        <f t="shared" si="2"/>
        <v>2940</v>
      </c>
      <c r="G54" s="31">
        <v>4653</v>
      </c>
      <c r="H54" s="31"/>
      <c r="I54" s="31"/>
      <c r="J54" s="31">
        <f t="shared" si="3"/>
        <v>4653</v>
      </c>
      <c r="K54" s="31">
        <v>4456</v>
      </c>
      <c r="L54" s="31"/>
      <c r="M54" s="31"/>
      <c r="N54" s="31">
        <f t="shared" si="4"/>
        <v>4456</v>
      </c>
    </row>
    <row r="55" spans="1:14" ht="45">
      <c r="A55" s="5">
        <v>2282</v>
      </c>
      <c r="B55" s="25" t="s">
        <v>144</v>
      </c>
      <c r="C55" s="31">
        <v>980</v>
      </c>
      <c r="D55" s="31"/>
      <c r="E55" s="31"/>
      <c r="F55" s="31">
        <f t="shared" si="2"/>
        <v>980</v>
      </c>
      <c r="G55" s="31"/>
      <c r="H55" s="31"/>
      <c r="I55" s="31"/>
      <c r="J55" s="31"/>
      <c r="K55" s="31"/>
      <c r="L55" s="31"/>
      <c r="M55" s="31"/>
      <c r="N55" s="31"/>
    </row>
    <row r="56" spans="1:14" ht="15">
      <c r="A56" s="5">
        <v>2800</v>
      </c>
      <c r="B56" s="25" t="s">
        <v>145</v>
      </c>
      <c r="C56" s="31">
        <v>4</v>
      </c>
      <c r="D56" s="31"/>
      <c r="E56" s="31"/>
      <c r="F56" s="31">
        <f t="shared" si="2"/>
        <v>4</v>
      </c>
      <c r="G56" s="31">
        <v>2680</v>
      </c>
      <c r="H56" s="31"/>
      <c r="I56" s="31"/>
      <c r="J56" s="31">
        <f t="shared" si="3"/>
        <v>2680</v>
      </c>
      <c r="K56" s="31"/>
      <c r="L56" s="31"/>
      <c r="M56" s="31"/>
      <c r="N56" s="31"/>
    </row>
    <row r="57" spans="1:14" ht="15">
      <c r="A57" s="5"/>
      <c r="B57" s="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5">
      <c r="A58" s="5" t="s">
        <v>11</v>
      </c>
      <c r="B58" s="5" t="s">
        <v>15</v>
      </c>
      <c r="C58" s="31">
        <f>SUM(C47:C56)</f>
        <v>610388</v>
      </c>
      <c r="D58" s="31">
        <f>SUM(D47:D56)</f>
        <v>0</v>
      </c>
      <c r="E58" s="31">
        <f>SUM(E47:E56)</f>
        <v>0</v>
      </c>
      <c r="F58" s="31">
        <f>SUM(F47:F56)</f>
        <v>610388</v>
      </c>
      <c r="G58" s="32">
        <f>SUM(G47:G57)</f>
        <v>783779</v>
      </c>
      <c r="H58" s="32">
        <f aca="true" t="shared" si="5" ref="H58:N58">SUM(H47:H57)</f>
        <v>0</v>
      </c>
      <c r="I58" s="32">
        <f t="shared" si="5"/>
        <v>0</v>
      </c>
      <c r="J58" s="32">
        <f t="shared" si="5"/>
        <v>783779</v>
      </c>
      <c r="K58" s="32">
        <f t="shared" si="5"/>
        <v>891678</v>
      </c>
      <c r="L58" s="32">
        <f t="shared" si="5"/>
        <v>0</v>
      </c>
      <c r="M58" s="32">
        <f t="shared" si="5"/>
        <v>0</v>
      </c>
      <c r="N58" s="32">
        <f t="shared" si="5"/>
        <v>891678</v>
      </c>
    </row>
    <row r="60" ht="30" customHeight="1"/>
    <row r="61" spans="1:14" ht="15">
      <c r="A61" s="49" t="s">
        <v>97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ht="15">
      <c r="N62" s="2" t="s">
        <v>5</v>
      </c>
    </row>
    <row r="63" spans="1:14" ht="15">
      <c r="A63" s="45" t="s">
        <v>18</v>
      </c>
      <c r="B63" s="46" t="s">
        <v>7</v>
      </c>
      <c r="C63" s="45" t="s">
        <v>89</v>
      </c>
      <c r="D63" s="45"/>
      <c r="E63" s="45"/>
      <c r="F63" s="45"/>
      <c r="G63" s="45" t="s">
        <v>90</v>
      </c>
      <c r="H63" s="45"/>
      <c r="I63" s="45"/>
      <c r="J63" s="45"/>
      <c r="K63" s="45" t="s">
        <v>98</v>
      </c>
      <c r="L63" s="45"/>
      <c r="M63" s="45"/>
      <c r="N63" s="45"/>
    </row>
    <row r="64" spans="1:14" ht="58.5" customHeight="1">
      <c r="A64" s="45"/>
      <c r="B64" s="47"/>
      <c r="C64" s="5" t="s">
        <v>8</v>
      </c>
      <c r="D64" s="5" t="s">
        <v>9</v>
      </c>
      <c r="E64" s="5" t="s">
        <v>10</v>
      </c>
      <c r="F64" s="5" t="s">
        <v>56</v>
      </c>
      <c r="G64" s="5" t="s">
        <v>8</v>
      </c>
      <c r="H64" s="5" t="s">
        <v>9</v>
      </c>
      <c r="I64" s="5" t="s">
        <v>10</v>
      </c>
      <c r="J64" s="5" t="s">
        <v>54</v>
      </c>
      <c r="K64" s="5" t="s">
        <v>8</v>
      </c>
      <c r="L64" s="5" t="s">
        <v>9</v>
      </c>
      <c r="M64" s="5" t="s">
        <v>10</v>
      </c>
      <c r="N64" s="5" t="s">
        <v>55</v>
      </c>
    </row>
    <row r="65" spans="1:14" ht="15">
      <c r="A65" s="5">
        <v>1</v>
      </c>
      <c r="B65" s="5">
        <v>2</v>
      </c>
      <c r="C65" s="5">
        <v>3</v>
      </c>
      <c r="D65" s="5">
        <v>4</v>
      </c>
      <c r="E65" s="5">
        <v>5</v>
      </c>
      <c r="F65" s="5">
        <v>6</v>
      </c>
      <c r="G65" s="5">
        <v>7</v>
      </c>
      <c r="H65" s="5">
        <v>8</v>
      </c>
      <c r="I65" s="5">
        <v>9</v>
      </c>
      <c r="J65" s="5">
        <v>10</v>
      </c>
      <c r="K65" s="5">
        <v>11</v>
      </c>
      <c r="L65" s="5">
        <v>12</v>
      </c>
      <c r="M65" s="5">
        <v>13</v>
      </c>
      <c r="N65" s="5">
        <v>14</v>
      </c>
    </row>
    <row r="66" spans="1:14" ht="15">
      <c r="A66" s="5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>
      <c r="A67" s="5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>
      <c r="A68" s="5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>
      <c r="A69" s="5"/>
      <c r="B69" s="5" t="s">
        <v>15</v>
      </c>
      <c r="C69" s="5"/>
      <c r="D69" s="5"/>
      <c r="E69" s="5"/>
      <c r="F69" s="5"/>
      <c r="G69" s="26"/>
      <c r="H69" s="26"/>
      <c r="I69" s="26"/>
      <c r="J69" s="26"/>
      <c r="K69" s="26"/>
      <c r="L69" s="26"/>
      <c r="M69" s="26"/>
      <c r="N69" s="26"/>
    </row>
    <row r="71" spans="1:10" ht="15">
      <c r="A71" s="49" t="s">
        <v>99</v>
      </c>
      <c r="B71" s="49"/>
      <c r="C71" s="49"/>
      <c r="D71" s="49"/>
      <c r="E71" s="49"/>
      <c r="F71" s="49"/>
      <c r="G71" s="49"/>
      <c r="H71" s="49"/>
      <c r="I71" s="49"/>
      <c r="J71" s="49"/>
    </row>
    <row r="72" ht="15">
      <c r="J72" s="1" t="s">
        <v>5</v>
      </c>
    </row>
    <row r="73" spans="1:10" ht="21.75" customHeight="1">
      <c r="A73" s="45" t="s">
        <v>17</v>
      </c>
      <c r="B73" s="46" t="s">
        <v>7</v>
      </c>
      <c r="C73" s="45" t="s">
        <v>93</v>
      </c>
      <c r="D73" s="45"/>
      <c r="E73" s="45"/>
      <c r="F73" s="45"/>
      <c r="G73" s="45" t="s">
        <v>94</v>
      </c>
      <c r="H73" s="45"/>
      <c r="I73" s="45"/>
      <c r="J73" s="45"/>
    </row>
    <row r="74" spans="1:10" ht="61.5" customHeight="1">
      <c r="A74" s="45"/>
      <c r="B74" s="47"/>
      <c r="C74" s="5" t="s">
        <v>8</v>
      </c>
      <c r="D74" s="5" t="s">
        <v>9</v>
      </c>
      <c r="E74" s="5" t="s">
        <v>10</v>
      </c>
      <c r="F74" s="5" t="s">
        <v>56</v>
      </c>
      <c r="G74" s="5" t="s">
        <v>8</v>
      </c>
      <c r="H74" s="5" t="s">
        <v>9</v>
      </c>
      <c r="I74" s="5" t="s">
        <v>10</v>
      </c>
      <c r="J74" s="5" t="s">
        <v>54</v>
      </c>
    </row>
    <row r="75" spans="1:10" ht="15">
      <c r="A75" s="5">
        <v>1</v>
      </c>
      <c r="B75" s="5">
        <v>2</v>
      </c>
      <c r="C75" s="5">
        <v>3</v>
      </c>
      <c r="D75" s="5">
        <v>4</v>
      </c>
      <c r="E75" s="5">
        <v>5</v>
      </c>
      <c r="F75" s="5">
        <v>6</v>
      </c>
      <c r="G75" s="5">
        <v>7</v>
      </c>
      <c r="H75" s="5">
        <v>8</v>
      </c>
      <c r="I75" s="5">
        <v>9</v>
      </c>
      <c r="J75" s="5">
        <v>10</v>
      </c>
    </row>
    <row r="76" spans="1:10" ht="15">
      <c r="A76" s="5">
        <v>2111</v>
      </c>
      <c r="B76" s="25" t="s">
        <v>136</v>
      </c>
      <c r="C76" s="31">
        <f aca="true" t="shared" si="6" ref="C76:C85">N47*1.08</f>
        <v>762444.3600000001</v>
      </c>
      <c r="D76" s="31"/>
      <c r="E76" s="31"/>
      <c r="F76" s="31">
        <f>C76</f>
        <v>762444.3600000001</v>
      </c>
      <c r="G76" s="31">
        <f>F76*1.077</f>
        <v>821152.5757200001</v>
      </c>
      <c r="H76" s="31"/>
      <c r="I76" s="31"/>
      <c r="J76" s="31">
        <f>G76</f>
        <v>821152.5757200001</v>
      </c>
    </row>
    <row r="77" spans="1:10" ht="15">
      <c r="A77" s="5">
        <v>2120</v>
      </c>
      <c r="B77" s="25" t="s">
        <v>137</v>
      </c>
      <c r="C77" s="31">
        <f t="shared" si="6"/>
        <v>143246.88</v>
      </c>
      <c r="D77" s="31"/>
      <c r="E77" s="31"/>
      <c r="F77" s="31">
        <f aca="true" t="shared" si="7" ref="F77:F85">C77</f>
        <v>143246.88</v>
      </c>
      <c r="G77" s="31">
        <f>F77*1.077</f>
        <v>154276.88976</v>
      </c>
      <c r="H77" s="31"/>
      <c r="I77" s="31"/>
      <c r="J77" s="31">
        <f aca="true" t="shared" si="8" ref="J77:J85">G77</f>
        <v>154276.88976</v>
      </c>
    </row>
    <row r="78" spans="1:10" ht="30">
      <c r="A78" s="5">
        <v>2210</v>
      </c>
      <c r="B78" s="25" t="s">
        <v>138</v>
      </c>
      <c r="C78" s="31">
        <f t="shared" si="6"/>
        <v>4185</v>
      </c>
      <c r="D78" s="31"/>
      <c r="E78" s="31"/>
      <c r="F78" s="31">
        <f t="shared" si="7"/>
        <v>4185</v>
      </c>
      <c r="G78" s="31">
        <f>F78*1.061</f>
        <v>4440.285</v>
      </c>
      <c r="H78" s="31"/>
      <c r="I78" s="31"/>
      <c r="J78" s="31">
        <f t="shared" si="8"/>
        <v>4440.285</v>
      </c>
    </row>
    <row r="79" spans="1:10" ht="15">
      <c r="A79" s="5">
        <v>2240</v>
      </c>
      <c r="B79" s="25" t="s">
        <v>139</v>
      </c>
      <c r="C79" s="31">
        <f t="shared" si="6"/>
        <v>2837.1600000000003</v>
      </c>
      <c r="D79" s="31"/>
      <c r="E79" s="31"/>
      <c r="F79" s="31">
        <f t="shared" si="7"/>
        <v>2837.1600000000003</v>
      </c>
      <c r="G79" s="31">
        <f aca="true" t="shared" si="9" ref="G79:G85">F79*1.061</f>
        <v>3010.22676</v>
      </c>
      <c r="H79" s="31"/>
      <c r="I79" s="31"/>
      <c r="J79" s="31">
        <f t="shared" si="8"/>
        <v>3010.22676</v>
      </c>
    </row>
    <row r="80" spans="1:10" ht="15">
      <c r="A80" s="5">
        <v>2250</v>
      </c>
      <c r="B80" s="25" t="s">
        <v>140</v>
      </c>
      <c r="C80" s="31">
        <f t="shared" si="6"/>
        <v>9914.400000000001</v>
      </c>
      <c r="D80" s="31"/>
      <c r="E80" s="31"/>
      <c r="F80" s="31">
        <f t="shared" si="7"/>
        <v>9914.400000000001</v>
      </c>
      <c r="G80" s="31">
        <f t="shared" si="9"/>
        <v>10519.1784</v>
      </c>
      <c r="H80" s="31"/>
      <c r="I80" s="31"/>
      <c r="J80" s="31">
        <f t="shared" si="8"/>
        <v>10519.1784</v>
      </c>
    </row>
    <row r="81" spans="1:10" ht="15">
      <c r="A81" s="5">
        <v>2271</v>
      </c>
      <c r="B81" s="25" t="s">
        <v>141</v>
      </c>
      <c r="C81" s="31">
        <f t="shared" si="6"/>
        <v>35169.12</v>
      </c>
      <c r="D81" s="31"/>
      <c r="E81" s="31"/>
      <c r="F81" s="31">
        <f t="shared" si="7"/>
        <v>35169.12</v>
      </c>
      <c r="G81" s="31">
        <f t="shared" si="9"/>
        <v>37314.43632</v>
      </c>
      <c r="H81" s="31"/>
      <c r="I81" s="31"/>
      <c r="J81" s="31">
        <f t="shared" si="8"/>
        <v>37314.43632</v>
      </c>
    </row>
    <row r="82" spans="1:10" ht="30">
      <c r="A82" s="5">
        <v>2272</v>
      </c>
      <c r="B82" s="25" t="s">
        <v>142</v>
      </c>
      <c r="C82" s="31">
        <f t="shared" si="6"/>
        <v>402.84000000000003</v>
      </c>
      <c r="D82" s="31"/>
      <c r="E82" s="31"/>
      <c r="F82" s="31">
        <f t="shared" si="7"/>
        <v>402.84000000000003</v>
      </c>
      <c r="G82" s="31">
        <f t="shared" si="9"/>
        <v>427.41324000000003</v>
      </c>
      <c r="H82" s="31"/>
      <c r="I82" s="31"/>
      <c r="J82" s="31">
        <f t="shared" si="8"/>
        <v>427.41324000000003</v>
      </c>
    </row>
    <row r="83" spans="1:10" ht="15">
      <c r="A83" s="5">
        <v>2273</v>
      </c>
      <c r="B83" s="25" t="s">
        <v>143</v>
      </c>
      <c r="C83" s="31">
        <f t="shared" si="6"/>
        <v>4812.4800000000005</v>
      </c>
      <c r="D83" s="31"/>
      <c r="E83" s="31"/>
      <c r="F83" s="31">
        <f t="shared" si="7"/>
        <v>4812.4800000000005</v>
      </c>
      <c r="G83" s="31">
        <f t="shared" si="9"/>
        <v>5106.04128</v>
      </c>
      <c r="H83" s="31"/>
      <c r="I83" s="31"/>
      <c r="J83" s="31">
        <f t="shared" si="8"/>
        <v>5106.04128</v>
      </c>
    </row>
    <row r="84" spans="1:10" ht="45">
      <c r="A84" s="5">
        <v>2282</v>
      </c>
      <c r="B84" s="25" t="s">
        <v>144</v>
      </c>
      <c r="C84" s="31"/>
      <c r="D84" s="31"/>
      <c r="E84" s="31"/>
      <c r="F84" s="31"/>
      <c r="G84" s="31"/>
      <c r="H84" s="31"/>
      <c r="I84" s="31"/>
      <c r="J84" s="31"/>
    </row>
    <row r="85" spans="1:10" ht="15">
      <c r="A85" s="5">
        <v>2800</v>
      </c>
      <c r="B85" s="25" t="s">
        <v>145</v>
      </c>
      <c r="C85" s="31"/>
      <c r="D85" s="31"/>
      <c r="E85" s="31"/>
      <c r="F85" s="31"/>
      <c r="G85" s="31"/>
      <c r="H85" s="31"/>
      <c r="I85" s="31"/>
      <c r="J85" s="31"/>
    </row>
    <row r="86" spans="1:10" ht="15">
      <c r="A86" s="5" t="s">
        <v>11</v>
      </c>
      <c r="B86" s="5" t="s">
        <v>15</v>
      </c>
      <c r="C86" s="32">
        <f>SUM(C76:C85)</f>
        <v>963012.2400000001</v>
      </c>
      <c r="D86" s="32">
        <f aca="true" t="shared" si="10" ref="D86:J86">SUM(D75:D85)</f>
        <v>4</v>
      </c>
      <c r="E86" s="32">
        <f t="shared" si="10"/>
        <v>5</v>
      </c>
      <c r="F86" s="32">
        <f t="shared" si="10"/>
        <v>963018.2400000001</v>
      </c>
      <c r="G86" s="32">
        <f t="shared" si="10"/>
        <v>1036254.04648</v>
      </c>
      <c r="H86" s="32">
        <f t="shared" si="10"/>
        <v>8</v>
      </c>
      <c r="I86" s="32">
        <f t="shared" si="10"/>
        <v>9</v>
      </c>
      <c r="J86" s="32">
        <f t="shared" si="10"/>
        <v>1036257.04648</v>
      </c>
    </row>
    <row r="88" spans="1:10" ht="15">
      <c r="A88" s="49" t="s">
        <v>100</v>
      </c>
      <c r="B88" s="49"/>
      <c r="C88" s="49"/>
      <c r="D88" s="49"/>
      <c r="E88" s="49"/>
      <c r="F88" s="49"/>
      <c r="G88" s="49"/>
      <c r="H88" s="49"/>
      <c r="I88" s="49"/>
      <c r="J88" s="49"/>
    </row>
    <row r="89" ht="15">
      <c r="J89" s="19" t="s">
        <v>5</v>
      </c>
    </row>
    <row r="90" spans="1:10" ht="15">
      <c r="A90" s="45" t="s">
        <v>18</v>
      </c>
      <c r="B90" s="46" t="s">
        <v>7</v>
      </c>
      <c r="C90" s="45" t="s">
        <v>93</v>
      </c>
      <c r="D90" s="45"/>
      <c r="E90" s="45"/>
      <c r="F90" s="45"/>
      <c r="G90" s="45" t="s">
        <v>94</v>
      </c>
      <c r="H90" s="45"/>
      <c r="I90" s="45"/>
      <c r="J90" s="45"/>
    </row>
    <row r="91" spans="1:10" ht="72.75" customHeight="1">
      <c r="A91" s="45"/>
      <c r="B91" s="47"/>
      <c r="C91" s="5" t="s">
        <v>8</v>
      </c>
      <c r="D91" s="5" t="s">
        <v>9</v>
      </c>
      <c r="E91" s="5" t="s">
        <v>10</v>
      </c>
      <c r="F91" s="5" t="s">
        <v>56</v>
      </c>
      <c r="G91" s="5" t="s">
        <v>8</v>
      </c>
      <c r="H91" s="5" t="s">
        <v>9</v>
      </c>
      <c r="I91" s="5" t="s">
        <v>10</v>
      </c>
      <c r="J91" s="5" t="s">
        <v>54</v>
      </c>
    </row>
    <row r="92" spans="1:10" ht="15">
      <c r="A92" s="5">
        <v>1</v>
      </c>
      <c r="B92" s="5">
        <v>2</v>
      </c>
      <c r="C92" s="5">
        <v>3</v>
      </c>
      <c r="D92" s="5">
        <v>4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  <c r="J92" s="5">
        <v>10</v>
      </c>
    </row>
    <row r="93" spans="1:10" ht="15">
      <c r="A93" s="5" t="s">
        <v>11</v>
      </c>
      <c r="B93" s="5" t="s">
        <v>11</v>
      </c>
      <c r="C93" s="5" t="s">
        <v>11</v>
      </c>
      <c r="D93" s="5" t="s">
        <v>11</v>
      </c>
      <c r="E93" s="5" t="s">
        <v>11</v>
      </c>
      <c r="F93" s="5" t="s">
        <v>11</v>
      </c>
      <c r="G93" s="5" t="s">
        <v>11</v>
      </c>
      <c r="H93" s="5" t="s">
        <v>11</v>
      </c>
      <c r="I93" s="5" t="s">
        <v>11</v>
      </c>
      <c r="J93" s="5" t="s">
        <v>11</v>
      </c>
    </row>
    <row r="94" spans="1:10" ht="15">
      <c r="A94" s="5" t="s">
        <v>11</v>
      </c>
      <c r="B94" s="5" t="s">
        <v>15</v>
      </c>
      <c r="C94" s="5" t="s">
        <v>11</v>
      </c>
      <c r="D94" s="5" t="s">
        <v>11</v>
      </c>
      <c r="E94" s="5" t="s">
        <v>11</v>
      </c>
      <c r="F94" s="5" t="s">
        <v>11</v>
      </c>
      <c r="G94" s="5" t="s">
        <v>11</v>
      </c>
      <c r="H94" s="5" t="s">
        <v>11</v>
      </c>
      <c r="I94" s="5" t="s">
        <v>11</v>
      </c>
      <c r="J94" s="5" t="s">
        <v>11</v>
      </c>
    </row>
    <row r="96" spans="1:14" ht="15">
      <c r="A96" s="62" t="s">
        <v>19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">
      <c r="A97" s="62" t="s">
        <v>101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ht="15">
      <c r="N98" s="1" t="s">
        <v>5</v>
      </c>
    </row>
    <row r="99" spans="1:14" ht="30.75" customHeight="1">
      <c r="A99" s="45" t="s">
        <v>20</v>
      </c>
      <c r="B99" s="46" t="s">
        <v>21</v>
      </c>
      <c r="C99" s="45" t="s">
        <v>89</v>
      </c>
      <c r="D99" s="45"/>
      <c r="E99" s="45"/>
      <c r="F99" s="45"/>
      <c r="G99" s="45" t="s">
        <v>90</v>
      </c>
      <c r="H99" s="45"/>
      <c r="I99" s="45"/>
      <c r="J99" s="45"/>
      <c r="K99" s="45" t="s">
        <v>98</v>
      </c>
      <c r="L99" s="45"/>
      <c r="M99" s="45"/>
      <c r="N99" s="45"/>
    </row>
    <row r="100" spans="1:14" ht="66.75" customHeight="1">
      <c r="A100" s="45"/>
      <c r="B100" s="47"/>
      <c r="C100" s="5" t="s">
        <v>8</v>
      </c>
      <c r="D100" s="5" t="s">
        <v>9</v>
      </c>
      <c r="E100" s="5" t="s">
        <v>10</v>
      </c>
      <c r="F100" s="5" t="s">
        <v>56</v>
      </c>
      <c r="G100" s="5" t="s">
        <v>8</v>
      </c>
      <c r="H100" s="5" t="s">
        <v>9</v>
      </c>
      <c r="I100" s="5" t="s">
        <v>10</v>
      </c>
      <c r="J100" s="5" t="s">
        <v>54</v>
      </c>
      <c r="K100" s="5" t="s">
        <v>8</v>
      </c>
      <c r="L100" s="5" t="s">
        <v>9</v>
      </c>
      <c r="M100" s="5" t="s">
        <v>10</v>
      </c>
      <c r="N100" s="5" t="s">
        <v>55</v>
      </c>
    </row>
    <row r="101" spans="1:14" ht="15">
      <c r="A101" s="5">
        <v>1</v>
      </c>
      <c r="B101" s="5">
        <v>2</v>
      </c>
      <c r="C101" s="5">
        <v>3</v>
      </c>
      <c r="D101" s="5">
        <v>4</v>
      </c>
      <c r="E101" s="5">
        <v>5</v>
      </c>
      <c r="F101" s="5">
        <v>6</v>
      </c>
      <c r="G101" s="5">
        <v>7</v>
      </c>
      <c r="H101" s="5">
        <v>8</v>
      </c>
      <c r="I101" s="5">
        <v>9</v>
      </c>
      <c r="J101" s="5">
        <v>10</v>
      </c>
      <c r="K101" s="5">
        <v>11</v>
      </c>
      <c r="L101" s="5">
        <v>12</v>
      </c>
      <c r="M101" s="5">
        <v>13</v>
      </c>
      <c r="N101" s="5">
        <v>14</v>
      </c>
    </row>
    <row r="102" spans="1:14" ht="75">
      <c r="A102" s="5">
        <v>1</v>
      </c>
      <c r="B102" s="6" t="s">
        <v>148</v>
      </c>
      <c r="C102" s="31">
        <f>C58</f>
        <v>610388</v>
      </c>
      <c r="D102" s="31" t="s">
        <v>11</v>
      </c>
      <c r="E102" s="31" t="s">
        <v>11</v>
      </c>
      <c r="F102" s="31">
        <f>C102</f>
        <v>610388</v>
      </c>
      <c r="G102" s="31">
        <f>G58</f>
        <v>783779</v>
      </c>
      <c r="H102" s="31" t="s">
        <v>11</v>
      </c>
      <c r="I102" s="31" t="s">
        <v>11</v>
      </c>
      <c r="J102" s="31">
        <f>G102</f>
        <v>783779</v>
      </c>
      <c r="K102" s="31">
        <f>K58</f>
        <v>891678</v>
      </c>
      <c r="L102" s="31" t="s">
        <v>11</v>
      </c>
      <c r="M102" s="31" t="s">
        <v>11</v>
      </c>
      <c r="N102" s="31">
        <f>K102</f>
        <v>891678</v>
      </c>
    </row>
    <row r="103" spans="1:14" ht="15">
      <c r="A103" s="6" t="s">
        <v>11</v>
      </c>
      <c r="B103" s="5" t="s">
        <v>15</v>
      </c>
      <c r="C103" s="31">
        <f>C102</f>
        <v>610388</v>
      </c>
      <c r="D103" s="31" t="str">
        <f aca="true" t="shared" si="11" ref="D103:N103">D102</f>
        <v> </v>
      </c>
      <c r="E103" s="31" t="str">
        <f t="shared" si="11"/>
        <v> </v>
      </c>
      <c r="F103" s="31">
        <f t="shared" si="11"/>
        <v>610388</v>
      </c>
      <c r="G103" s="31">
        <f t="shared" si="11"/>
        <v>783779</v>
      </c>
      <c r="H103" s="31" t="str">
        <f t="shared" si="11"/>
        <v> </v>
      </c>
      <c r="I103" s="31" t="str">
        <f t="shared" si="11"/>
        <v> </v>
      </c>
      <c r="J103" s="31">
        <f t="shared" si="11"/>
        <v>783779</v>
      </c>
      <c r="K103" s="31">
        <f t="shared" si="11"/>
        <v>891678</v>
      </c>
      <c r="L103" s="31" t="str">
        <f t="shared" si="11"/>
        <v> </v>
      </c>
      <c r="M103" s="31" t="str">
        <f t="shared" si="11"/>
        <v> </v>
      </c>
      <c r="N103" s="31">
        <f t="shared" si="11"/>
        <v>891678</v>
      </c>
    </row>
    <row r="105" spans="1:10" ht="15">
      <c r="A105" s="49" t="s">
        <v>102</v>
      </c>
      <c r="B105" s="49"/>
      <c r="C105" s="49"/>
      <c r="D105" s="49"/>
      <c r="E105" s="49"/>
      <c r="F105" s="49"/>
      <c r="G105" s="49"/>
      <c r="H105" s="49"/>
      <c r="I105" s="49"/>
      <c r="J105" s="49"/>
    </row>
    <row r="106" ht="15">
      <c r="J106" s="1" t="s">
        <v>5</v>
      </c>
    </row>
    <row r="107" spans="1:10" ht="15" customHeight="1">
      <c r="A107" s="45" t="s">
        <v>61</v>
      </c>
      <c r="B107" s="46" t="s">
        <v>21</v>
      </c>
      <c r="C107" s="45" t="s">
        <v>93</v>
      </c>
      <c r="D107" s="45"/>
      <c r="E107" s="45"/>
      <c r="F107" s="45"/>
      <c r="G107" s="45" t="s">
        <v>103</v>
      </c>
      <c r="H107" s="45"/>
      <c r="I107" s="45"/>
      <c r="J107" s="45"/>
    </row>
    <row r="108" spans="1:10" ht="63" customHeight="1">
      <c r="A108" s="45"/>
      <c r="B108" s="47"/>
      <c r="C108" s="5" t="s">
        <v>8</v>
      </c>
      <c r="D108" s="5" t="s">
        <v>9</v>
      </c>
      <c r="E108" s="5" t="s">
        <v>10</v>
      </c>
      <c r="F108" s="5" t="s">
        <v>56</v>
      </c>
      <c r="G108" s="5" t="s">
        <v>8</v>
      </c>
      <c r="H108" s="5" t="s">
        <v>9</v>
      </c>
      <c r="I108" s="5" t="s">
        <v>10</v>
      </c>
      <c r="J108" s="5" t="s">
        <v>54</v>
      </c>
    </row>
    <row r="109" spans="1:10" ht="15">
      <c r="A109" s="5">
        <v>1</v>
      </c>
      <c r="B109" s="5">
        <v>2</v>
      </c>
      <c r="C109" s="5">
        <v>3</v>
      </c>
      <c r="D109" s="5">
        <v>4</v>
      </c>
      <c r="E109" s="5">
        <v>5</v>
      </c>
      <c r="F109" s="5">
        <v>6</v>
      </c>
      <c r="G109" s="5">
        <v>7</v>
      </c>
      <c r="H109" s="5">
        <v>8</v>
      </c>
      <c r="I109" s="5">
        <v>9</v>
      </c>
      <c r="J109" s="5">
        <v>10</v>
      </c>
    </row>
    <row r="110" spans="1:10" ht="75">
      <c r="A110" s="5">
        <v>1</v>
      </c>
      <c r="B110" s="6" t="s">
        <v>148</v>
      </c>
      <c r="C110" s="31">
        <f>C86</f>
        <v>963012.2400000001</v>
      </c>
      <c r="D110" s="31" t="s">
        <v>11</v>
      </c>
      <c r="E110" s="31" t="s">
        <v>11</v>
      </c>
      <c r="F110" s="31">
        <f>C110</f>
        <v>963012.2400000001</v>
      </c>
      <c r="G110" s="31">
        <f>G86</f>
        <v>1036254.04648</v>
      </c>
      <c r="H110" s="31" t="s">
        <v>11</v>
      </c>
      <c r="I110" s="31" t="s">
        <v>11</v>
      </c>
      <c r="J110" s="31">
        <f>G110</f>
        <v>1036254.04648</v>
      </c>
    </row>
    <row r="111" spans="1:10" ht="15">
      <c r="A111" s="6" t="s">
        <v>11</v>
      </c>
      <c r="B111" s="5" t="s">
        <v>15</v>
      </c>
      <c r="C111" s="29">
        <f>C110</f>
        <v>963012.2400000001</v>
      </c>
      <c r="D111" s="29" t="str">
        <f aca="true" t="shared" si="12" ref="D111:J111">D110</f>
        <v> </v>
      </c>
      <c r="E111" s="29" t="str">
        <f t="shared" si="12"/>
        <v> </v>
      </c>
      <c r="F111" s="29">
        <f t="shared" si="12"/>
        <v>963012.2400000001</v>
      </c>
      <c r="G111" s="29">
        <f t="shared" si="12"/>
        <v>1036254.04648</v>
      </c>
      <c r="H111" s="29" t="str">
        <f t="shared" si="12"/>
        <v> </v>
      </c>
      <c r="I111" s="29" t="str">
        <f t="shared" si="12"/>
        <v> </v>
      </c>
      <c r="J111" s="29">
        <f t="shared" si="12"/>
        <v>1036254.04648</v>
      </c>
    </row>
    <row r="113" spans="1:13" ht="15">
      <c r="A113" s="62" t="s">
        <v>77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3" ht="15">
      <c r="A114" s="62" t="s">
        <v>104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ht="15">
      <c r="M115" s="2" t="s">
        <v>5</v>
      </c>
    </row>
    <row r="116" spans="1:13" ht="15">
      <c r="A116" s="45" t="s">
        <v>20</v>
      </c>
      <c r="B116" s="46" t="s">
        <v>22</v>
      </c>
      <c r="C116" s="45" t="s">
        <v>23</v>
      </c>
      <c r="D116" s="45" t="s">
        <v>24</v>
      </c>
      <c r="E116" s="45" t="s">
        <v>89</v>
      </c>
      <c r="F116" s="45"/>
      <c r="G116" s="45"/>
      <c r="H116" s="45" t="s">
        <v>105</v>
      </c>
      <c r="I116" s="45"/>
      <c r="J116" s="45"/>
      <c r="K116" s="45" t="s">
        <v>91</v>
      </c>
      <c r="L116" s="45"/>
      <c r="M116" s="45"/>
    </row>
    <row r="117" spans="1:13" ht="30">
      <c r="A117" s="45"/>
      <c r="B117" s="47"/>
      <c r="C117" s="45"/>
      <c r="D117" s="45"/>
      <c r="E117" s="5" t="s">
        <v>8</v>
      </c>
      <c r="F117" s="5" t="s">
        <v>9</v>
      </c>
      <c r="G117" s="5" t="s">
        <v>62</v>
      </c>
      <c r="H117" s="5" t="s">
        <v>8</v>
      </c>
      <c r="I117" s="5" t="s">
        <v>9</v>
      </c>
      <c r="J117" s="5" t="s">
        <v>63</v>
      </c>
      <c r="K117" s="5" t="s">
        <v>8</v>
      </c>
      <c r="L117" s="5" t="s">
        <v>9</v>
      </c>
      <c r="M117" s="5" t="s">
        <v>55</v>
      </c>
    </row>
    <row r="118" spans="1:13" ht="15">
      <c r="A118" s="5">
        <v>1</v>
      </c>
      <c r="B118" s="5">
        <v>2</v>
      </c>
      <c r="C118" s="5">
        <v>3</v>
      </c>
      <c r="D118" s="5">
        <v>4</v>
      </c>
      <c r="E118" s="5">
        <v>5</v>
      </c>
      <c r="F118" s="5">
        <v>6</v>
      </c>
      <c r="G118" s="5">
        <v>7</v>
      </c>
      <c r="H118" s="5">
        <v>8</v>
      </c>
      <c r="I118" s="5">
        <v>9</v>
      </c>
      <c r="J118" s="5">
        <v>10</v>
      </c>
      <c r="K118" s="5">
        <v>11</v>
      </c>
      <c r="L118" s="5">
        <v>12</v>
      </c>
      <c r="M118" s="5">
        <v>13</v>
      </c>
    </row>
    <row r="119" spans="1:13" ht="15">
      <c r="A119" s="5" t="s">
        <v>11</v>
      </c>
      <c r="B119" s="27" t="s">
        <v>25</v>
      </c>
      <c r="C119" s="5" t="s">
        <v>11</v>
      </c>
      <c r="D119" s="5" t="s">
        <v>11</v>
      </c>
      <c r="E119" s="5" t="s">
        <v>11</v>
      </c>
      <c r="F119" s="5" t="s">
        <v>11</v>
      </c>
      <c r="G119" s="5" t="s">
        <v>11</v>
      </c>
      <c r="H119" s="5" t="s">
        <v>11</v>
      </c>
      <c r="I119" s="5" t="s">
        <v>11</v>
      </c>
      <c r="J119" s="5" t="s">
        <v>11</v>
      </c>
      <c r="K119" s="5" t="s">
        <v>11</v>
      </c>
      <c r="L119" s="5" t="s">
        <v>11</v>
      </c>
      <c r="M119" s="5" t="s">
        <v>11</v>
      </c>
    </row>
    <row r="120" spans="1:13" s="34" customFormat="1" ht="30">
      <c r="A120" s="33" t="s">
        <v>11</v>
      </c>
      <c r="B120" s="33" t="s">
        <v>149</v>
      </c>
      <c r="C120" s="33" t="s">
        <v>150</v>
      </c>
      <c r="D120" s="33" t="s">
        <v>151</v>
      </c>
      <c r="E120" s="33">
        <v>3</v>
      </c>
      <c r="F120" s="33" t="s">
        <v>11</v>
      </c>
      <c r="G120" s="33">
        <v>3</v>
      </c>
      <c r="H120" s="33">
        <v>4</v>
      </c>
      <c r="I120" s="33" t="s">
        <v>11</v>
      </c>
      <c r="J120" s="33">
        <v>4</v>
      </c>
      <c r="K120" s="33">
        <v>4</v>
      </c>
      <c r="L120" s="33" t="s">
        <v>11</v>
      </c>
      <c r="M120" s="33">
        <v>4</v>
      </c>
    </row>
    <row r="121" spans="1:13" ht="15">
      <c r="A121" s="5" t="s">
        <v>11</v>
      </c>
      <c r="B121" s="27" t="s">
        <v>26</v>
      </c>
      <c r="C121" s="5" t="s">
        <v>11</v>
      </c>
      <c r="D121" s="5" t="s">
        <v>11</v>
      </c>
      <c r="E121" s="5" t="s">
        <v>11</v>
      </c>
      <c r="F121" s="5" t="s">
        <v>11</v>
      </c>
      <c r="G121" s="5" t="s">
        <v>11</v>
      </c>
      <c r="H121" s="5" t="s">
        <v>11</v>
      </c>
      <c r="I121" s="5" t="s">
        <v>11</v>
      </c>
      <c r="J121" s="5" t="s">
        <v>11</v>
      </c>
      <c r="K121" s="5" t="s">
        <v>11</v>
      </c>
      <c r="L121" s="5" t="s">
        <v>11</v>
      </c>
      <c r="M121" s="5" t="s">
        <v>11</v>
      </c>
    </row>
    <row r="122" spans="1:13" ht="75">
      <c r="A122" s="5"/>
      <c r="B122" s="6" t="s">
        <v>180</v>
      </c>
      <c r="C122" s="5" t="s">
        <v>150</v>
      </c>
      <c r="D122" s="5" t="s">
        <v>152</v>
      </c>
      <c r="E122" s="5">
        <v>1251</v>
      </c>
      <c r="F122" s="5"/>
      <c r="G122" s="5">
        <v>1251</v>
      </c>
      <c r="H122" s="5">
        <v>1200</v>
      </c>
      <c r="I122" s="5"/>
      <c r="J122" s="5">
        <v>1200</v>
      </c>
      <c r="K122" s="5">
        <f>J122:J126</f>
        <v>1200</v>
      </c>
      <c r="L122" s="5"/>
      <c r="M122" s="5">
        <f aca="true" t="shared" si="13" ref="M122:M127">K122</f>
        <v>1200</v>
      </c>
    </row>
    <row r="123" spans="1:13" ht="30">
      <c r="A123" s="5" t="s">
        <v>11</v>
      </c>
      <c r="B123" s="5" t="s">
        <v>156</v>
      </c>
      <c r="C123" s="5" t="s">
        <v>150</v>
      </c>
      <c r="D123" s="5" t="s">
        <v>153</v>
      </c>
      <c r="E123" s="5">
        <v>472</v>
      </c>
      <c r="F123" s="5" t="s">
        <v>11</v>
      </c>
      <c r="G123" s="5">
        <v>472</v>
      </c>
      <c r="H123" s="5">
        <v>356</v>
      </c>
      <c r="I123" s="5" t="s">
        <v>11</v>
      </c>
      <c r="J123" s="5">
        <v>356</v>
      </c>
      <c r="K123" s="5">
        <f>J123:J127</f>
        <v>356</v>
      </c>
      <c r="L123" s="5" t="s">
        <v>11</v>
      </c>
      <c r="M123" s="5">
        <f t="shared" si="13"/>
        <v>356</v>
      </c>
    </row>
    <row r="124" spans="1:13" ht="15">
      <c r="A124" s="5" t="s">
        <v>11</v>
      </c>
      <c r="B124" s="27" t="s">
        <v>27</v>
      </c>
      <c r="C124" s="5" t="s">
        <v>11</v>
      </c>
      <c r="D124" s="5" t="s">
        <v>11</v>
      </c>
      <c r="E124" s="5" t="s">
        <v>11</v>
      </c>
      <c r="F124" s="5" t="s">
        <v>11</v>
      </c>
      <c r="G124" s="5" t="s">
        <v>11</v>
      </c>
      <c r="H124" s="5" t="s">
        <v>11</v>
      </c>
      <c r="I124" s="5" t="s">
        <v>11</v>
      </c>
      <c r="J124" s="5" t="s">
        <v>11</v>
      </c>
      <c r="K124" s="5" t="str">
        <f>J124:J128</f>
        <v> </v>
      </c>
      <c r="L124" s="5" t="s">
        <v>11</v>
      </c>
      <c r="M124" s="5" t="str">
        <f t="shared" si="13"/>
        <v> </v>
      </c>
    </row>
    <row r="125" spans="1:13" ht="75">
      <c r="A125" s="5" t="s">
        <v>11</v>
      </c>
      <c r="B125" s="5" t="s">
        <v>154</v>
      </c>
      <c r="C125" s="5" t="s">
        <v>150</v>
      </c>
      <c r="D125" s="5" t="s">
        <v>152</v>
      </c>
      <c r="E125" s="5">
        <v>417</v>
      </c>
      <c r="F125" s="5" t="s">
        <v>11</v>
      </c>
      <c r="G125" s="5">
        <v>417</v>
      </c>
      <c r="H125" s="5">
        <v>300</v>
      </c>
      <c r="I125" s="5" t="s">
        <v>11</v>
      </c>
      <c r="J125" s="5">
        <v>300</v>
      </c>
      <c r="K125" s="5">
        <f>J125:J128</f>
        <v>300</v>
      </c>
      <c r="L125" s="5" t="s">
        <v>11</v>
      </c>
      <c r="M125" s="5">
        <f t="shared" si="13"/>
        <v>300</v>
      </c>
    </row>
    <row r="126" spans="1:13" ht="30">
      <c r="A126" s="5" t="s">
        <v>11</v>
      </c>
      <c r="B126" s="5" t="s">
        <v>155</v>
      </c>
      <c r="C126" s="5" t="s">
        <v>150</v>
      </c>
      <c r="D126" s="5" t="s">
        <v>153</v>
      </c>
      <c r="E126" s="5">
        <v>157</v>
      </c>
      <c r="F126" s="5" t="s">
        <v>11</v>
      </c>
      <c r="G126" s="5">
        <v>157</v>
      </c>
      <c r="H126" s="5">
        <v>89</v>
      </c>
      <c r="I126" s="5" t="s">
        <v>11</v>
      </c>
      <c r="J126" s="5">
        <v>89</v>
      </c>
      <c r="K126" s="5">
        <f>J126:J129</f>
        <v>89</v>
      </c>
      <c r="L126" s="5" t="s">
        <v>11</v>
      </c>
      <c r="M126" s="5">
        <f t="shared" si="13"/>
        <v>89</v>
      </c>
    </row>
    <row r="127" spans="1:13" ht="30">
      <c r="A127" s="5" t="s">
        <v>11</v>
      </c>
      <c r="B127" s="5" t="s">
        <v>157</v>
      </c>
      <c r="C127" s="5" t="s">
        <v>158</v>
      </c>
      <c r="D127" s="5" t="s">
        <v>159</v>
      </c>
      <c r="E127" s="5">
        <v>203.46</v>
      </c>
      <c r="F127" s="5" t="s">
        <v>11</v>
      </c>
      <c r="G127" s="5">
        <v>203.46</v>
      </c>
      <c r="H127" s="5">
        <v>195.9</v>
      </c>
      <c r="I127" s="5" t="s">
        <v>11</v>
      </c>
      <c r="J127" s="5">
        <v>195.9</v>
      </c>
      <c r="K127" s="5">
        <v>222.9</v>
      </c>
      <c r="L127" s="5" t="s">
        <v>11</v>
      </c>
      <c r="M127" s="5">
        <f t="shared" si="13"/>
        <v>222.9</v>
      </c>
    </row>
    <row r="129" spans="1:10" ht="15">
      <c r="A129" s="49" t="s">
        <v>106</v>
      </c>
      <c r="B129" s="49"/>
      <c r="C129" s="49"/>
      <c r="D129" s="49"/>
      <c r="E129" s="49"/>
      <c r="F129" s="49"/>
      <c r="G129" s="49"/>
      <c r="H129" s="49"/>
      <c r="I129" s="49"/>
      <c r="J129" s="49"/>
    </row>
    <row r="130" ht="15">
      <c r="J130" s="1" t="s">
        <v>5</v>
      </c>
    </row>
    <row r="131" spans="1:10" ht="15">
      <c r="A131" s="45" t="s">
        <v>20</v>
      </c>
      <c r="B131" s="46" t="s">
        <v>22</v>
      </c>
      <c r="C131" s="45" t="s">
        <v>23</v>
      </c>
      <c r="D131" s="45" t="s">
        <v>24</v>
      </c>
      <c r="E131" s="45" t="s">
        <v>107</v>
      </c>
      <c r="F131" s="45"/>
      <c r="G131" s="45"/>
      <c r="H131" s="45" t="s">
        <v>94</v>
      </c>
      <c r="I131" s="45"/>
      <c r="J131" s="45"/>
    </row>
    <row r="132" spans="1:10" ht="41.25" customHeight="1">
      <c r="A132" s="45"/>
      <c r="B132" s="47"/>
      <c r="C132" s="45"/>
      <c r="D132" s="45"/>
      <c r="E132" s="5" t="s">
        <v>8</v>
      </c>
      <c r="F132" s="5" t="s">
        <v>9</v>
      </c>
      <c r="G132" s="5" t="s">
        <v>62</v>
      </c>
      <c r="H132" s="5" t="s">
        <v>8</v>
      </c>
      <c r="I132" s="5" t="s">
        <v>9</v>
      </c>
      <c r="J132" s="5" t="s">
        <v>63</v>
      </c>
    </row>
    <row r="133" spans="1:10" ht="15">
      <c r="A133" s="5">
        <v>1</v>
      </c>
      <c r="B133" s="5">
        <v>2</v>
      </c>
      <c r="C133" s="5">
        <v>3</v>
      </c>
      <c r="D133" s="5">
        <v>4</v>
      </c>
      <c r="E133" s="5">
        <v>5</v>
      </c>
      <c r="F133" s="5">
        <v>6</v>
      </c>
      <c r="G133" s="5">
        <v>7</v>
      </c>
      <c r="H133" s="5">
        <v>8</v>
      </c>
      <c r="I133" s="5">
        <v>9</v>
      </c>
      <c r="J133" s="5">
        <v>10</v>
      </c>
    </row>
    <row r="134" spans="1:10" ht="15">
      <c r="A134" s="6" t="s">
        <v>11</v>
      </c>
      <c r="B134" s="27" t="s">
        <v>25</v>
      </c>
      <c r="C134" s="5" t="s">
        <v>11</v>
      </c>
      <c r="D134" s="5" t="s">
        <v>11</v>
      </c>
      <c r="E134" s="6" t="s">
        <v>11</v>
      </c>
      <c r="F134" s="6" t="s">
        <v>11</v>
      </c>
      <c r="G134" s="6" t="s">
        <v>11</v>
      </c>
      <c r="H134" s="6" t="s">
        <v>11</v>
      </c>
      <c r="I134" s="6" t="s">
        <v>11</v>
      </c>
      <c r="J134" s="6" t="s">
        <v>11</v>
      </c>
    </row>
    <row r="135" spans="1:10" ht="30">
      <c r="A135" s="6" t="s">
        <v>11</v>
      </c>
      <c r="B135" s="5" t="s">
        <v>149</v>
      </c>
      <c r="C135" s="5" t="s">
        <v>150</v>
      </c>
      <c r="D135" s="5" t="s">
        <v>151</v>
      </c>
      <c r="E135" s="6">
        <v>4</v>
      </c>
      <c r="F135" s="6" t="s">
        <v>11</v>
      </c>
      <c r="G135" s="6">
        <v>4</v>
      </c>
      <c r="H135" s="6">
        <v>4</v>
      </c>
      <c r="I135" s="6" t="s">
        <v>11</v>
      </c>
      <c r="J135" s="6">
        <v>4</v>
      </c>
    </row>
    <row r="136" spans="1:10" ht="15">
      <c r="A136" s="6" t="s">
        <v>11</v>
      </c>
      <c r="B136" s="27" t="s">
        <v>26</v>
      </c>
      <c r="C136" s="5" t="s">
        <v>11</v>
      </c>
      <c r="D136" s="5" t="s">
        <v>11</v>
      </c>
      <c r="E136" s="6" t="s">
        <v>11</v>
      </c>
      <c r="F136" s="6" t="s">
        <v>11</v>
      </c>
      <c r="G136" s="6" t="s">
        <v>11</v>
      </c>
      <c r="H136" s="6" t="s">
        <v>11</v>
      </c>
      <c r="I136" s="6" t="s">
        <v>11</v>
      </c>
      <c r="J136" s="6" t="s">
        <v>11</v>
      </c>
    </row>
    <row r="137" spans="1:10" ht="75">
      <c r="A137" s="6" t="s">
        <v>11</v>
      </c>
      <c r="B137" s="6" t="s">
        <v>179</v>
      </c>
      <c r="C137" s="5" t="s">
        <v>150</v>
      </c>
      <c r="D137" s="5" t="s">
        <v>152</v>
      </c>
      <c r="E137" s="6">
        <v>1200</v>
      </c>
      <c r="F137" s="6" t="s">
        <v>11</v>
      </c>
      <c r="G137" s="6">
        <v>1200</v>
      </c>
      <c r="H137" s="6">
        <v>1200</v>
      </c>
      <c r="I137" s="6" t="s">
        <v>11</v>
      </c>
      <c r="J137" s="6">
        <v>1200</v>
      </c>
    </row>
    <row r="138" spans="1:10" ht="30">
      <c r="A138" s="6" t="s">
        <v>11</v>
      </c>
      <c r="B138" s="5" t="s">
        <v>156</v>
      </c>
      <c r="C138" s="5" t="s">
        <v>150</v>
      </c>
      <c r="D138" s="5" t="s">
        <v>153</v>
      </c>
      <c r="E138" s="6">
        <v>356</v>
      </c>
      <c r="F138" s="6" t="s">
        <v>11</v>
      </c>
      <c r="G138" s="6">
        <v>356</v>
      </c>
      <c r="H138" s="6">
        <v>356</v>
      </c>
      <c r="I138" s="6" t="s">
        <v>11</v>
      </c>
      <c r="J138" s="6">
        <v>356</v>
      </c>
    </row>
    <row r="139" spans="1:10" ht="15">
      <c r="A139" s="6"/>
      <c r="B139" s="27" t="s">
        <v>27</v>
      </c>
      <c r="C139" s="5" t="s">
        <v>11</v>
      </c>
      <c r="D139" s="5" t="s">
        <v>11</v>
      </c>
      <c r="E139" s="6"/>
      <c r="F139" s="6"/>
      <c r="G139" s="6"/>
      <c r="H139" s="6"/>
      <c r="I139" s="6"/>
      <c r="J139" s="6"/>
    </row>
    <row r="140" spans="1:10" ht="75">
      <c r="A140" s="6"/>
      <c r="B140" s="5" t="s">
        <v>154</v>
      </c>
      <c r="C140" s="5" t="s">
        <v>150</v>
      </c>
      <c r="D140" s="5" t="s">
        <v>152</v>
      </c>
      <c r="E140" s="6">
        <v>300</v>
      </c>
      <c r="F140" s="6"/>
      <c r="G140" s="6">
        <v>300</v>
      </c>
      <c r="H140" s="6">
        <v>300</v>
      </c>
      <c r="I140" s="6"/>
      <c r="J140" s="6">
        <v>300</v>
      </c>
    </row>
    <row r="141" spans="1:10" ht="30">
      <c r="A141" s="6"/>
      <c r="B141" s="5" t="s">
        <v>155</v>
      </c>
      <c r="C141" s="5" t="s">
        <v>150</v>
      </c>
      <c r="D141" s="5" t="s">
        <v>153</v>
      </c>
      <c r="E141" s="6">
        <v>89</v>
      </c>
      <c r="F141" s="6"/>
      <c r="G141" s="6">
        <v>89</v>
      </c>
      <c r="H141" s="6">
        <v>89</v>
      </c>
      <c r="I141" s="6"/>
      <c r="J141" s="6">
        <v>89</v>
      </c>
    </row>
    <row r="142" spans="1:10" ht="30">
      <c r="A142" s="6" t="s">
        <v>11</v>
      </c>
      <c r="B142" s="5" t="s">
        <v>157</v>
      </c>
      <c r="C142" s="5" t="s">
        <v>158</v>
      </c>
      <c r="D142" s="5" t="s">
        <v>159</v>
      </c>
      <c r="E142" s="6">
        <v>240.8</v>
      </c>
      <c r="F142" s="6" t="s">
        <v>11</v>
      </c>
      <c r="G142" s="6">
        <v>240.8</v>
      </c>
      <c r="H142" s="6">
        <v>259.1</v>
      </c>
      <c r="I142" s="6" t="s">
        <v>11</v>
      </c>
      <c r="J142" s="6">
        <v>259.1</v>
      </c>
    </row>
    <row r="143" ht="42.75" customHeight="1"/>
    <row r="144" spans="1:11" ht="15">
      <c r="A144" s="49" t="s">
        <v>28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1:12" ht="15">
      <c r="K145" s="63" t="s">
        <v>5</v>
      </c>
      <c r="L145" s="63"/>
    </row>
    <row r="146" spans="1:12" ht="15" customHeight="1">
      <c r="A146" s="41" t="s">
        <v>7</v>
      </c>
      <c r="B146" s="42"/>
      <c r="C146" s="39" t="s">
        <v>89</v>
      </c>
      <c r="D146" s="40"/>
      <c r="E146" s="39" t="s">
        <v>90</v>
      </c>
      <c r="F146" s="40"/>
      <c r="G146" s="39" t="s">
        <v>91</v>
      </c>
      <c r="H146" s="40"/>
      <c r="I146" s="53" t="s">
        <v>107</v>
      </c>
      <c r="J146" s="54"/>
      <c r="K146" s="53" t="s">
        <v>94</v>
      </c>
      <c r="L146" s="54"/>
    </row>
    <row r="147" spans="1:12" ht="30">
      <c r="A147" s="43"/>
      <c r="B147" s="44"/>
      <c r="C147" s="5" t="s">
        <v>8</v>
      </c>
      <c r="D147" s="5" t="s">
        <v>9</v>
      </c>
      <c r="E147" s="5" t="s">
        <v>8</v>
      </c>
      <c r="F147" s="5" t="s">
        <v>9</v>
      </c>
      <c r="G147" s="5" t="s">
        <v>8</v>
      </c>
      <c r="H147" s="5" t="s">
        <v>9</v>
      </c>
      <c r="I147" s="33" t="s">
        <v>8</v>
      </c>
      <c r="J147" s="33" t="s">
        <v>9</v>
      </c>
      <c r="K147" s="33" t="s">
        <v>8</v>
      </c>
      <c r="L147" s="33" t="s">
        <v>9</v>
      </c>
    </row>
    <row r="148" spans="1:12" ht="15">
      <c r="A148" s="39">
        <v>1</v>
      </c>
      <c r="B148" s="40"/>
      <c r="C148" s="5">
        <v>2</v>
      </c>
      <c r="D148" s="5">
        <v>3</v>
      </c>
      <c r="E148" s="5">
        <v>4</v>
      </c>
      <c r="F148" s="5">
        <v>5</v>
      </c>
      <c r="G148" s="5">
        <v>6</v>
      </c>
      <c r="H148" s="5">
        <v>7</v>
      </c>
      <c r="I148" s="33">
        <v>8</v>
      </c>
      <c r="J148" s="33">
        <v>9</v>
      </c>
      <c r="K148" s="33">
        <v>10</v>
      </c>
      <c r="L148" s="33">
        <v>11</v>
      </c>
    </row>
    <row r="149" spans="1:12" ht="15">
      <c r="A149" s="39" t="s">
        <v>160</v>
      </c>
      <c r="B149" s="40"/>
      <c r="C149" s="31">
        <v>164883</v>
      </c>
      <c r="D149" s="31"/>
      <c r="E149" s="31">
        <v>256896</v>
      </c>
      <c r="F149" s="31"/>
      <c r="G149" s="31">
        <v>275916</v>
      </c>
      <c r="H149" s="31"/>
      <c r="I149" s="35">
        <f aca="true" t="shared" si="14" ref="I149:I154">G149*1.08</f>
        <v>297989.28</v>
      </c>
      <c r="J149" s="35"/>
      <c r="K149" s="35">
        <f aca="true" t="shared" si="15" ref="K149:K154">I149*1.077</f>
        <v>320934.45456000004</v>
      </c>
      <c r="L149" s="35"/>
    </row>
    <row r="150" spans="1:12" ht="15">
      <c r="A150" s="39" t="s">
        <v>165</v>
      </c>
      <c r="B150" s="40"/>
      <c r="C150" s="31">
        <v>67524</v>
      </c>
      <c r="D150" s="31"/>
      <c r="E150" s="31">
        <v>34032</v>
      </c>
      <c r="F150" s="31"/>
      <c r="G150" s="31">
        <v>54228</v>
      </c>
      <c r="H150" s="31"/>
      <c r="I150" s="35">
        <f t="shared" si="14"/>
        <v>58566.240000000005</v>
      </c>
      <c r="J150" s="35"/>
      <c r="K150" s="35">
        <f t="shared" si="15"/>
        <v>63075.840480000006</v>
      </c>
      <c r="L150" s="35"/>
    </row>
    <row r="151" spans="1:12" ht="15">
      <c r="A151" s="39" t="s">
        <v>161</v>
      </c>
      <c r="B151" s="40"/>
      <c r="C151" s="31">
        <v>93316</v>
      </c>
      <c r="D151" s="31"/>
      <c r="E151" s="31">
        <v>145464</v>
      </c>
      <c r="F151" s="31"/>
      <c r="G151" s="31">
        <v>135072</v>
      </c>
      <c r="H151" s="31"/>
      <c r="I151" s="35">
        <f t="shared" si="14"/>
        <v>145877.76</v>
      </c>
      <c r="J151" s="35"/>
      <c r="K151" s="35">
        <f t="shared" si="15"/>
        <v>157110.34752</v>
      </c>
      <c r="L151" s="35"/>
    </row>
    <row r="152" spans="1:12" ht="15">
      <c r="A152" s="39" t="s">
        <v>162</v>
      </c>
      <c r="B152" s="40"/>
      <c r="C152" s="31">
        <v>121393</v>
      </c>
      <c r="D152" s="31"/>
      <c r="E152" s="31">
        <v>109092</v>
      </c>
      <c r="F152" s="31"/>
      <c r="G152" s="31">
        <v>177960</v>
      </c>
      <c r="H152" s="31"/>
      <c r="I152" s="35">
        <f t="shared" si="14"/>
        <v>192196.80000000002</v>
      </c>
      <c r="J152" s="35"/>
      <c r="K152" s="35">
        <f t="shared" si="15"/>
        <v>206995.9536</v>
      </c>
      <c r="L152" s="35"/>
    </row>
    <row r="153" spans="1:12" ht="15">
      <c r="A153" s="39" t="s">
        <v>163</v>
      </c>
      <c r="B153" s="40"/>
      <c r="C153" s="31">
        <v>1244</v>
      </c>
      <c r="D153" s="31"/>
      <c r="E153" s="31">
        <v>8876</v>
      </c>
      <c r="F153" s="31"/>
      <c r="G153" s="31">
        <v>9192</v>
      </c>
      <c r="H153" s="31"/>
      <c r="I153" s="35">
        <f t="shared" si="14"/>
        <v>9927.36</v>
      </c>
      <c r="J153" s="35"/>
      <c r="K153" s="35">
        <f t="shared" si="15"/>
        <v>10691.76672</v>
      </c>
      <c r="L153" s="35"/>
    </row>
    <row r="154" spans="1:12" ht="15">
      <c r="A154" s="39" t="s">
        <v>164</v>
      </c>
      <c r="B154" s="40"/>
      <c r="C154" s="31">
        <v>33183</v>
      </c>
      <c r="D154" s="31"/>
      <c r="E154" s="31">
        <v>45457</v>
      </c>
      <c r="F154" s="31"/>
      <c r="G154" s="31">
        <v>53599</v>
      </c>
      <c r="H154" s="31"/>
      <c r="I154" s="35">
        <f t="shared" si="14"/>
        <v>57886.920000000006</v>
      </c>
      <c r="J154" s="35"/>
      <c r="K154" s="35">
        <f t="shared" si="15"/>
        <v>62344.21284</v>
      </c>
      <c r="L154" s="35"/>
    </row>
    <row r="155" spans="1:12" ht="15">
      <c r="A155" s="39" t="s">
        <v>15</v>
      </c>
      <c r="B155" s="40"/>
      <c r="C155" s="31">
        <f aca="true" t="shared" si="16" ref="C155:K155">SUM(C149:C154)</f>
        <v>481543</v>
      </c>
      <c r="D155" s="31">
        <f t="shared" si="16"/>
        <v>0</v>
      </c>
      <c r="E155" s="31">
        <f t="shared" si="16"/>
        <v>599817</v>
      </c>
      <c r="F155" s="31">
        <f t="shared" si="16"/>
        <v>0</v>
      </c>
      <c r="G155" s="31">
        <f t="shared" si="16"/>
        <v>705967</v>
      </c>
      <c r="H155" s="31">
        <f t="shared" si="16"/>
        <v>0</v>
      </c>
      <c r="I155" s="35">
        <f t="shared" si="16"/>
        <v>762444.3600000001</v>
      </c>
      <c r="J155" s="35">
        <f>SUM(J149:J154)</f>
        <v>0</v>
      </c>
      <c r="K155" s="35">
        <f t="shared" si="16"/>
        <v>821152.5757200001</v>
      </c>
      <c r="L155" s="35">
        <f>SUM(L149:L154)</f>
        <v>0</v>
      </c>
    </row>
    <row r="156" spans="1:12" ht="23.25" customHeight="1">
      <c r="A156" s="67" t="s">
        <v>29</v>
      </c>
      <c r="B156" s="68"/>
      <c r="C156" s="5" t="s">
        <v>13</v>
      </c>
      <c r="D156" s="5" t="s">
        <v>11</v>
      </c>
      <c r="E156" s="5" t="s">
        <v>13</v>
      </c>
      <c r="F156" s="5" t="s">
        <v>11</v>
      </c>
      <c r="G156" s="5" t="s">
        <v>11</v>
      </c>
      <c r="H156" s="5" t="s">
        <v>11</v>
      </c>
      <c r="I156" s="33" t="s">
        <v>11</v>
      </c>
      <c r="J156" s="33" t="s">
        <v>11</v>
      </c>
      <c r="K156" s="33" t="s">
        <v>13</v>
      </c>
      <c r="L156" s="33" t="s">
        <v>11</v>
      </c>
    </row>
    <row r="157" spans="9:12" ht="15">
      <c r="I157" s="34"/>
      <c r="J157" s="34"/>
      <c r="K157" s="34"/>
      <c r="L157" s="34"/>
    </row>
    <row r="158" spans="1:16" ht="15">
      <c r="A158" s="49" t="s">
        <v>30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</row>
    <row r="160" spans="1:16" ht="15">
      <c r="A160" s="45" t="s">
        <v>61</v>
      </c>
      <c r="B160" s="46" t="s">
        <v>31</v>
      </c>
      <c r="C160" s="45" t="s">
        <v>89</v>
      </c>
      <c r="D160" s="45"/>
      <c r="E160" s="45"/>
      <c r="F160" s="45"/>
      <c r="G160" s="45" t="s">
        <v>108</v>
      </c>
      <c r="H160" s="45"/>
      <c r="I160" s="45"/>
      <c r="J160" s="45"/>
      <c r="K160" s="45" t="s">
        <v>109</v>
      </c>
      <c r="L160" s="45"/>
      <c r="M160" s="45" t="s">
        <v>110</v>
      </c>
      <c r="N160" s="45"/>
      <c r="O160" s="45" t="s">
        <v>111</v>
      </c>
      <c r="P160" s="45"/>
    </row>
    <row r="161" spans="1:16" ht="30.75" customHeight="1">
      <c r="A161" s="45"/>
      <c r="B161" s="71"/>
      <c r="C161" s="45" t="s">
        <v>8</v>
      </c>
      <c r="D161" s="45"/>
      <c r="E161" s="45" t="s">
        <v>9</v>
      </c>
      <c r="F161" s="45"/>
      <c r="G161" s="45" t="s">
        <v>8</v>
      </c>
      <c r="H161" s="45"/>
      <c r="I161" s="45" t="s">
        <v>9</v>
      </c>
      <c r="J161" s="45"/>
      <c r="K161" s="45" t="s">
        <v>8</v>
      </c>
      <c r="L161" s="45" t="s">
        <v>9</v>
      </c>
      <c r="M161" s="45" t="s">
        <v>8</v>
      </c>
      <c r="N161" s="45" t="s">
        <v>9</v>
      </c>
      <c r="O161" s="45" t="s">
        <v>8</v>
      </c>
      <c r="P161" s="45" t="s">
        <v>9</v>
      </c>
    </row>
    <row r="162" spans="1:16" ht="25.5">
      <c r="A162" s="45"/>
      <c r="B162" s="47"/>
      <c r="C162" s="20" t="s">
        <v>64</v>
      </c>
      <c r="D162" s="20" t="s">
        <v>65</v>
      </c>
      <c r="E162" s="20" t="s">
        <v>64</v>
      </c>
      <c r="F162" s="20" t="s">
        <v>65</v>
      </c>
      <c r="G162" s="20" t="s">
        <v>64</v>
      </c>
      <c r="H162" s="20" t="s">
        <v>65</v>
      </c>
      <c r="I162" s="20" t="s">
        <v>64</v>
      </c>
      <c r="J162" s="20" t="s">
        <v>65</v>
      </c>
      <c r="K162" s="45"/>
      <c r="L162" s="45"/>
      <c r="M162" s="45"/>
      <c r="N162" s="45"/>
      <c r="O162" s="45"/>
      <c r="P162" s="45"/>
    </row>
    <row r="163" spans="1:16" ht="15">
      <c r="A163" s="5">
        <v>1</v>
      </c>
      <c r="B163" s="5">
        <v>2</v>
      </c>
      <c r="C163" s="5">
        <v>3</v>
      </c>
      <c r="D163" s="5">
        <v>4</v>
      </c>
      <c r="E163" s="5">
        <v>5</v>
      </c>
      <c r="F163" s="5">
        <v>6</v>
      </c>
      <c r="G163" s="5">
        <v>7</v>
      </c>
      <c r="H163" s="5">
        <v>8</v>
      </c>
      <c r="I163" s="5">
        <v>9</v>
      </c>
      <c r="J163" s="5">
        <v>10</v>
      </c>
      <c r="K163" s="5">
        <v>11</v>
      </c>
      <c r="L163" s="5">
        <v>12</v>
      </c>
      <c r="M163" s="5">
        <v>13</v>
      </c>
      <c r="N163" s="5">
        <v>14</v>
      </c>
      <c r="O163" s="5">
        <v>15</v>
      </c>
      <c r="P163" s="5">
        <v>16</v>
      </c>
    </row>
    <row r="164" spans="1:16" ht="15">
      <c r="A164" s="5" t="s">
        <v>11</v>
      </c>
      <c r="B164" s="5" t="s">
        <v>15</v>
      </c>
      <c r="C164" s="5">
        <v>4</v>
      </c>
      <c r="D164" s="5">
        <v>3</v>
      </c>
      <c r="E164" s="5" t="s">
        <v>11</v>
      </c>
      <c r="F164" s="5" t="s">
        <v>11</v>
      </c>
      <c r="G164" s="5">
        <v>4</v>
      </c>
      <c r="H164" s="5">
        <v>3</v>
      </c>
      <c r="I164" s="5" t="s">
        <v>11</v>
      </c>
      <c r="J164" s="5" t="s">
        <v>11</v>
      </c>
      <c r="K164" s="5">
        <v>4</v>
      </c>
      <c r="L164" s="5" t="s">
        <v>11</v>
      </c>
      <c r="M164" s="5">
        <v>4</v>
      </c>
      <c r="N164" s="5" t="s">
        <v>11</v>
      </c>
      <c r="O164" s="5">
        <v>4</v>
      </c>
      <c r="P164" s="5" t="s">
        <v>11</v>
      </c>
    </row>
    <row r="165" spans="1:16" ht="45">
      <c r="A165" s="5" t="s">
        <v>11</v>
      </c>
      <c r="B165" s="5" t="s">
        <v>32</v>
      </c>
      <c r="C165" s="5" t="s">
        <v>13</v>
      </c>
      <c r="D165" s="5" t="s">
        <v>13</v>
      </c>
      <c r="E165" s="5" t="s">
        <v>11</v>
      </c>
      <c r="F165" s="5" t="s">
        <v>11</v>
      </c>
      <c r="G165" s="5" t="s">
        <v>13</v>
      </c>
      <c r="H165" s="5" t="s">
        <v>13</v>
      </c>
      <c r="I165" s="5" t="s">
        <v>11</v>
      </c>
      <c r="J165" s="5" t="s">
        <v>11</v>
      </c>
      <c r="K165" s="5" t="s">
        <v>13</v>
      </c>
      <c r="L165" s="5" t="s">
        <v>11</v>
      </c>
      <c r="M165" s="5" t="s">
        <v>13</v>
      </c>
      <c r="N165" s="5" t="s">
        <v>11</v>
      </c>
      <c r="O165" s="5" t="s">
        <v>13</v>
      </c>
      <c r="P165" s="5" t="s">
        <v>11</v>
      </c>
    </row>
    <row r="167" spans="1:12" ht="15">
      <c r="A167" s="62" t="s">
        <v>112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ht="15">
      <c r="A168" s="62" t="s">
        <v>113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ht="15">
      <c r="L169" s="1" t="s">
        <v>114</v>
      </c>
    </row>
    <row r="170" spans="1:12" ht="21.75" customHeight="1">
      <c r="A170" s="48" t="s">
        <v>20</v>
      </c>
      <c r="B170" s="50" t="s">
        <v>115</v>
      </c>
      <c r="C170" s="48" t="s">
        <v>33</v>
      </c>
      <c r="D170" s="48" t="s">
        <v>89</v>
      </c>
      <c r="E170" s="48"/>
      <c r="F170" s="48"/>
      <c r="G170" s="48" t="s">
        <v>90</v>
      </c>
      <c r="H170" s="48"/>
      <c r="I170" s="48"/>
      <c r="J170" s="48" t="s">
        <v>116</v>
      </c>
      <c r="K170" s="48"/>
      <c r="L170" s="48"/>
    </row>
    <row r="171" spans="1:12" ht="25.5">
      <c r="A171" s="48"/>
      <c r="B171" s="51"/>
      <c r="C171" s="48"/>
      <c r="D171" s="20" t="s">
        <v>8</v>
      </c>
      <c r="E171" s="20" t="s">
        <v>9</v>
      </c>
      <c r="F171" s="20" t="s">
        <v>66</v>
      </c>
      <c r="G171" s="20" t="s">
        <v>8</v>
      </c>
      <c r="H171" s="20" t="s">
        <v>9</v>
      </c>
      <c r="I171" s="20" t="s">
        <v>54</v>
      </c>
      <c r="J171" s="20" t="s">
        <v>8</v>
      </c>
      <c r="K171" s="20" t="s">
        <v>9</v>
      </c>
      <c r="L171" s="20" t="s">
        <v>67</v>
      </c>
    </row>
    <row r="172" spans="1:12" ht="15">
      <c r="A172" s="5">
        <v>1</v>
      </c>
      <c r="B172" s="5">
        <v>2</v>
      </c>
      <c r="C172" s="5">
        <v>3</v>
      </c>
      <c r="D172" s="5">
        <v>4</v>
      </c>
      <c r="E172" s="5">
        <v>5</v>
      </c>
      <c r="F172" s="5">
        <v>6</v>
      </c>
      <c r="G172" s="5">
        <v>7</v>
      </c>
      <c r="H172" s="5">
        <v>8</v>
      </c>
      <c r="I172" s="5">
        <v>9</v>
      </c>
      <c r="J172" s="5">
        <v>10</v>
      </c>
      <c r="K172" s="5">
        <v>11</v>
      </c>
      <c r="L172" s="5">
        <v>12</v>
      </c>
    </row>
    <row r="173" spans="1:12" ht="15">
      <c r="A173" s="5" t="s">
        <v>11</v>
      </c>
      <c r="B173" s="6" t="s">
        <v>11</v>
      </c>
      <c r="C173" s="6" t="s">
        <v>11</v>
      </c>
      <c r="D173" s="6" t="s">
        <v>11</v>
      </c>
      <c r="E173" s="6" t="s">
        <v>11</v>
      </c>
      <c r="F173" s="6" t="s">
        <v>11</v>
      </c>
      <c r="G173" s="6" t="s">
        <v>11</v>
      </c>
      <c r="H173" s="6" t="s">
        <v>11</v>
      </c>
      <c r="I173" s="6" t="s">
        <v>11</v>
      </c>
      <c r="J173" s="6" t="s">
        <v>11</v>
      </c>
      <c r="K173" s="6" t="s">
        <v>11</v>
      </c>
      <c r="L173" s="6" t="s">
        <v>11</v>
      </c>
    </row>
    <row r="174" spans="1:12" ht="15">
      <c r="A174" s="5" t="s">
        <v>11</v>
      </c>
      <c r="B174" s="5" t="s">
        <v>15</v>
      </c>
      <c r="C174" s="6" t="s">
        <v>11</v>
      </c>
      <c r="D174" s="6" t="s">
        <v>11</v>
      </c>
      <c r="E174" s="6" t="s">
        <v>11</v>
      </c>
      <c r="F174" s="6" t="s">
        <v>11</v>
      </c>
      <c r="G174" s="6" t="s">
        <v>11</v>
      </c>
      <c r="H174" s="6" t="s">
        <v>11</v>
      </c>
      <c r="I174" s="6" t="s">
        <v>11</v>
      </c>
      <c r="J174" s="6" t="s">
        <v>11</v>
      </c>
      <c r="K174" s="6" t="s">
        <v>11</v>
      </c>
      <c r="L174" s="6" t="s">
        <v>11</v>
      </c>
    </row>
    <row r="176" spans="1:9" ht="15">
      <c r="A176" s="49" t="s">
        <v>117</v>
      </c>
      <c r="B176" s="49"/>
      <c r="C176" s="49"/>
      <c r="D176" s="49"/>
      <c r="E176" s="49"/>
      <c r="F176" s="49"/>
      <c r="G176" s="49"/>
      <c r="H176" s="49"/>
      <c r="I176" s="49"/>
    </row>
    <row r="177" ht="15">
      <c r="I177" s="21" t="s">
        <v>114</v>
      </c>
    </row>
    <row r="178" spans="1:9" ht="21.75" customHeight="1">
      <c r="A178" s="48" t="s">
        <v>61</v>
      </c>
      <c r="B178" s="50" t="s">
        <v>115</v>
      </c>
      <c r="C178" s="48" t="s">
        <v>33</v>
      </c>
      <c r="D178" s="48" t="s">
        <v>93</v>
      </c>
      <c r="E178" s="48"/>
      <c r="F178" s="48"/>
      <c r="G178" s="48" t="s">
        <v>94</v>
      </c>
      <c r="H178" s="48"/>
      <c r="I178" s="48"/>
    </row>
    <row r="179" spans="1:9" ht="33" customHeight="1">
      <c r="A179" s="48"/>
      <c r="B179" s="51"/>
      <c r="C179" s="48"/>
      <c r="D179" s="20" t="s">
        <v>8</v>
      </c>
      <c r="E179" s="20" t="s">
        <v>9</v>
      </c>
      <c r="F179" s="20" t="s">
        <v>66</v>
      </c>
      <c r="G179" s="20" t="s">
        <v>8</v>
      </c>
      <c r="H179" s="20" t="s">
        <v>9</v>
      </c>
      <c r="I179" s="20" t="s">
        <v>54</v>
      </c>
    </row>
    <row r="180" spans="1:9" ht="15">
      <c r="A180" s="5">
        <v>1</v>
      </c>
      <c r="B180" s="5">
        <v>2</v>
      </c>
      <c r="C180" s="5">
        <v>3</v>
      </c>
      <c r="D180" s="5">
        <v>4</v>
      </c>
      <c r="E180" s="5">
        <v>5</v>
      </c>
      <c r="F180" s="5">
        <v>6</v>
      </c>
      <c r="G180" s="5">
        <v>7</v>
      </c>
      <c r="H180" s="5">
        <v>8</v>
      </c>
      <c r="I180" s="5">
        <v>9</v>
      </c>
    </row>
    <row r="181" spans="1:9" ht="15">
      <c r="A181" s="5" t="s">
        <v>11</v>
      </c>
      <c r="B181" s="6" t="s">
        <v>11</v>
      </c>
      <c r="C181" s="6" t="s">
        <v>11</v>
      </c>
      <c r="D181" s="6" t="s">
        <v>11</v>
      </c>
      <c r="E181" s="6" t="s">
        <v>11</v>
      </c>
      <c r="F181" s="6" t="s">
        <v>11</v>
      </c>
      <c r="G181" s="6" t="s">
        <v>11</v>
      </c>
      <c r="H181" s="6" t="s">
        <v>11</v>
      </c>
      <c r="I181" s="6" t="s">
        <v>11</v>
      </c>
    </row>
    <row r="182" spans="1:9" ht="15">
      <c r="A182" s="5" t="s">
        <v>11</v>
      </c>
      <c r="B182" s="5" t="s">
        <v>15</v>
      </c>
      <c r="C182" s="6" t="s">
        <v>11</v>
      </c>
      <c r="D182" s="6" t="s">
        <v>11</v>
      </c>
      <c r="E182" s="6" t="s">
        <v>11</v>
      </c>
      <c r="F182" s="6" t="s">
        <v>11</v>
      </c>
      <c r="G182" s="6" t="s">
        <v>11</v>
      </c>
      <c r="H182" s="6" t="s">
        <v>11</v>
      </c>
      <c r="I182" s="6" t="s">
        <v>11</v>
      </c>
    </row>
    <row r="184" spans="1:13" ht="15">
      <c r="A184" s="49" t="s">
        <v>118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ht="15">
      <c r="N185" s="1" t="s">
        <v>132</v>
      </c>
    </row>
    <row r="186" spans="1:14" ht="47.25" customHeight="1">
      <c r="A186" s="41" t="s">
        <v>69</v>
      </c>
      <c r="B186" s="64"/>
      <c r="C186" s="46" t="s">
        <v>68</v>
      </c>
      <c r="D186" s="46" t="s">
        <v>34</v>
      </c>
      <c r="E186" s="39" t="s">
        <v>89</v>
      </c>
      <c r="F186" s="40"/>
      <c r="G186" s="39" t="s">
        <v>90</v>
      </c>
      <c r="H186" s="40"/>
      <c r="I186" s="39" t="s">
        <v>91</v>
      </c>
      <c r="J186" s="40"/>
      <c r="K186" s="39" t="s">
        <v>93</v>
      </c>
      <c r="L186" s="40"/>
      <c r="M186" s="39" t="s">
        <v>94</v>
      </c>
      <c r="N186" s="40"/>
    </row>
    <row r="187" spans="1:14" ht="124.5" customHeight="1">
      <c r="A187" s="65"/>
      <c r="B187" s="66"/>
      <c r="C187" s="52"/>
      <c r="D187" s="47"/>
      <c r="E187" s="5" t="s">
        <v>36</v>
      </c>
      <c r="F187" s="5" t="s">
        <v>35</v>
      </c>
      <c r="G187" s="5" t="s">
        <v>36</v>
      </c>
      <c r="H187" s="5" t="s">
        <v>35</v>
      </c>
      <c r="I187" s="5" t="s">
        <v>36</v>
      </c>
      <c r="J187" s="5" t="s">
        <v>35</v>
      </c>
      <c r="K187" s="5" t="s">
        <v>36</v>
      </c>
      <c r="L187" s="5" t="s">
        <v>35</v>
      </c>
      <c r="M187" s="5" t="s">
        <v>36</v>
      </c>
      <c r="N187" s="5" t="s">
        <v>35</v>
      </c>
    </row>
    <row r="188" spans="1:14" ht="15">
      <c r="A188" s="39">
        <v>1</v>
      </c>
      <c r="B188" s="40"/>
      <c r="C188" s="5">
        <v>2</v>
      </c>
      <c r="D188" s="5">
        <v>3</v>
      </c>
      <c r="E188" s="5">
        <v>4</v>
      </c>
      <c r="F188" s="5">
        <v>5</v>
      </c>
      <c r="G188" s="5">
        <v>6</v>
      </c>
      <c r="H188" s="5">
        <v>7</v>
      </c>
      <c r="I188" s="5">
        <v>8</v>
      </c>
      <c r="J188" s="5">
        <v>9</v>
      </c>
      <c r="K188" s="5">
        <v>10</v>
      </c>
      <c r="L188" s="5">
        <v>11</v>
      </c>
      <c r="M188" s="5">
        <v>12</v>
      </c>
      <c r="N188" s="5">
        <v>13</v>
      </c>
    </row>
    <row r="189" spans="1:14" ht="15">
      <c r="A189" s="39" t="s">
        <v>11</v>
      </c>
      <c r="B189" s="40"/>
      <c r="C189" s="5" t="s">
        <v>11</v>
      </c>
      <c r="D189" s="5" t="s">
        <v>11</v>
      </c>
      <c r="E189" s="5" t="s">
        <v>11</v>
      </c>
      <c r="F189" s="5" t="s">
        <v>11</v>
      </c>
      <c r="G189" s="5" t="s">
        <v>11</v>
      </c>
      <c r="H189" s="5" t="s">
        <v>11</v>
      </c>
      <c r="I189" s="5" t="s">
        <v>11</v>
      </c>
      <c r="J189" s="5" t="s">
        <v>11</v>
      </c>
      <c r="K189" s="5" t="s">
        <v>11</v>
      </c>
      <c r="L189" s="5" t="s">
        <v>11</v>
      </c>
      <c r="M189" s="5" t="s">
        <v>11</v>
      </c>
      <c r="N189" s="5" t="s">
        <v>11</v>
      </c>
    </row>
    <row r="190" spans="1:14" ht="15">
      <c r="A190" s="39" t="s">
        <v>11</v>
      </c>
      <c r="B190" s="40"/>
      <c r="C190" s="5" t="s">
        <v>11</v>
      </c>
      <c r="D190" s="5" t="s">
        <v>11</v>
      </c>
      <c r="E190" s="5" t="s">
        <v>11</v>
      </c>
      <c r="F190" s="5" t="s">
        <v>11</v>
      </c>
      <c r="G190" s="5" t="s">
        <v>11</v>
      </c>
      <c r="H190" s="5" t="s">
        <v>11</v>
      </c>
      <c r="I190" s="5" t="s">
        <v>11</v>
      </c>
      <c r="J190" s="5" t="s">
        <v>11</v>
      </c>
      <c r="K190" s="5" t="s">
        <v>11</v>
      </c>
      <c r="L190" s="5" t="s">
        <v>11</v>
      </c>
      <c r="M190" s="5" t="s">
        <v>11</v>
      </c>
      <c r="N190" s="5" t="s">
        <v>11</v>
      </c>
    </row>
    <row r="192" spans="1:10" ht="48" customHeight="1">
      <c r="A192" s="62" t="s">
        <v>119</v>
      </c>
      <c r="B192" s="62"/>
      <c r="C192" s="62"/>
      <c r="D192" s="62"/>
      <c r="E192" s="62"/>
      <c r="F192" s="62"/>
      <c r="G192" s="62"/>
      <c r="H192" s="62"/>
      <c r="I192" s="62"/>
      <c r="J192" s="62"/>
    </row>
    <row r="193" spans="1:10" ht="15">
      <c r="A193" s="62" t="s">
        <v>120</v>
      </c>
      <c r="B193" s="62"/>
      <c r="C193" s="62"/>
      <c r="D193" s="62"/>
      <c r="E193" s="62"/>
      <c r="F193" s="62"/>
      <c r="G193" s="62"/>
      <c r="H193" s="62"/>
      <c r="I193" s="62"/>
      <c r="J193" s="62"/>
    </row>
    <row r="194" spans="1:10" ht="15">
      <c r="A194" s="62" t="s">
        <v>121</v>
      </c>
      <c r="B194" s="62"/>
      <c r="C194" s="62"/>
      <c r="D194" s="62"/>
      <c r="E194" s="62"/>
      <c r="F194" s="62"/>
      <c r="G194" s="62"/>
      <c r="H194" s="62"/>
      <c r="I194" s="62"/>
      <c r="J194" s="62"/>
    </row>
    <row r="195" ht="15">
      <c r="J195" s="1" t="s">
        <v>133</v>
      </c>
    </row>
    <row r="196" spans="1:10" ht="72.75" customHeight="1">
      <c r="A196" s="48" t="s">
        <v>37</v>
      </c>
      <c r="B196" s="50" t="s">
        <v>7</v>
      </c>
      <c r="C196" s="48" t="s">
        <v>38</v>
      </c>
      <c r="D196" s="48" t="s">
        <v>70</v>
      </c>
      <c r="E196" s="48" t="s">
        <v>39</v>
      </c>
      <c r="F196" s="48" t="s">
        <v>40</v>
      </c>
      <c r="G196" s="48" t="s">
        <v>71</v>
      </c>
      <c r="H196" s="48" t="s">
        <v>41</v>
      </c>
      <c r="I196" s="48"/>
      <c r="J196" s="48" t="s">
        <v>72</v>
      </c>
    </row>
    <row r="197" spans="1:10" ht="84" customHeight="1">
      <c r="A197" s="48"/>
      <c r="B197" s="51"/>
      <c r="C197" s="48"/>
      <c r="D197" s="48"/>
      <c r="E197" s="48"/>
      <c r="F197" s="48"/>
      <c r="G197" s="48"/>
      <c r="H197" s="20" t="s">
        <v>42</v>
      </c>
      <c r="I197" s="20" t="s">
        <v>43</v>
      </c>
      <c r="J197" s="48"/>
    </row>
    <row r="198" spans="1:10" ht="15">
      <c r="A198" s="5">
        <v>1</v>
      </c>
      <c r="B198" s="5">
        <v>2</v>
      </c>
      <c r="C198" s="5">
        <v>3</v>
      </c>
      <c r="D198" s="5">
        <v>4</v>
      </c>
      <c r="E198" s="5">
        <v>5</v>
      </c>
      <c r="F198" s="5">
        <v>6</v>
      </c>
      <c r="G198" s="5">
        <v>7</v>
      </c>
      <c r="H198" s="5">
        <v>8</v>
      </c>
      <c r="I198" s="5">
        <v>9</v>
      </c>
      <c r="J198" s="5">
        <v>10</v>
      </c>
    </row>
    <row r="199" spans="1:10" ht="15">
      <c r="A199" s="5" t="s">
        <v>11</v>
      </c>
      <c r="B199" s="5" t="s">
        <v>11</v>
      </c>
      <c r="C199" s="5" t="s">
        <v>11</v>
      </c>
      <c r="D199" s="5" t="s">
        <v>11</v>
      </c>
      <c r="E199" s="5" t="s">
        <v>11</v>
      </c>
      <c r="F199" s="5" t="s">
        <v>11</v>
      </c>
      <c r="G199" s="5" t="s">
        <v>11</v>
      </c>
      <c r="H199" s="5" t="s">
        <v>11</v>
      </c>
      <c r="I199" s="5" t="s">
        <v>11</v>
      </c>
      <c r="J199" s="5" t="s">
        <v>11</v>
      </c>
    </row>
    <row r="200" spans="1:10" ht="15">
      <c r="A200" s="5" t="s">
        <v>11</v>
      </c>
      <c r="B200" s="5" t="s">
        <v>11</v>
      </c>
      <c r="C200" s="5" t="s">
        <v>11</v>
      </c>
      <c r="D200" s="5" t="s">
        <v>11</v>
      </c>
      <c r="E200" s="5" t="s">
        <v>11</v>
      </c>
      <c r="F200" s="5" t="s">
        <v>11</v>
      </c>
      <c r="G200" s="5" t="s">
        <v>11</v>
      </c>
      <c r="H200" s="5" t="s">
        <v>11</v>
      </c>
      <c r="I200" s="5" t="s">
        <v>11</v>
      </c>
      <c r="J200" s="5" t="s">
        <v>11</v>
      </c>
    </row>
    <row r="201" spans="1:10" ht="15">
      <c r="A201" s="5" t="s">
        <v>11</v>
      </c>
      <c r="B201" s="5" t="s">
        <v>15</v>
      </c>
      <c r="C201" s="5" t="s">
        <v>11</v>
      </c>
      <c r="D201" s="5" t="s">
        <v>11</v>
      </c>
      <c r="E201" s="5" t="s">
        <v>11</v>
      </c>
      <c r="F201" s="5" t="s">
        <v>11</v>
      </c>
      <c r="G201" s="5" t="s">
        <v>11</v>
      </c>
      <c r="H201" s="5" t="s">
        <v>11</v>
      </c>
      <c r="I201" s="5" t="s">
        <v>11</v>
      </c>
      <c r="J201" s="5" t="s">
        <v>11</v>
      </c>
    </row>
    <row r="202" ht="17.25" customHeight="1"/>
    <row r="203" spans="1:12" ht="15">
      <c r="A203" s="49" t="s">
        <v>122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ht="15">
      <c r="L204" s="1" t="s">
        <v>132</v>
      </c>
    </row>
    <row r="205" spans="1:12" ht="15">
      <c r="A205" s="48" t="s">
        <v>37</v>
      </c>
      <c r="B205" s="50" t="s">
        <v>7</v>
      </c>
      <c r="C205" s="48" t="s">
        <v>123</v>
      </c>
      <c r="D205" s="48"/>
      <c r="E205" s="48"/>
      <c r="F205" s="48"/>
      <c r="G205" s="48"/>
      <c r="H205" s="48" t="s">
        <v>124</v>
      </c>
      <c r="I205" s="48"/>
      <c r="J205" s="48"/>
      <c r="K205" s="48"/>
      <c r="L205" s="48"/>
    </row>
    <row r="206" spans="1:12" ht="85.5" customHeight="1">
      <c r="A206" s="48"/>
      <c r="B206" s="60"/>
      <c r="C206" s="48" t="s">
        <v>44</v>
      </c>
      <c r="D206" s="48" t="s">
        <v>45</v>
      </c>
      <c r="E206" s="48" t="s">
        <v>46</v>
      </c>
      <c r="F206" s="48"/>
      <c r="G206" s="48" t="s">
        <v>73</v>
      </c>
      <c r="H206" s="48" t="s">
        <v>47</v>
      </c>
      <c r="I206" s="48" t="s">
        <v>74</v>
      </c>
      <c r="J206" s="48" t="s">
        <v>46</v>
      </c>
      <c r="K206" s="48"/>
      <c r="L206" s="48" t="s">
        <v>75</v>
      </c>
    </row>
    <row r="207" spans="1:12" ht="25.5">
      <c r="A207" s="48"/>
      <c r="B207" s="51"/>
      <c r="C207" s="48"/>
      <c r="D207" s="48"/>
      <c r="E207" s="20" t="s">
        <v>42</v>
      </c>
      <c r="F207" s="20" t="s">
        <v>43</v>
      </c>
      <c r="G207" s="48"/>
      <c r="H207" s="48"/>
      <c r="I207" s="48"/>
      <c r="J207" s="20" t="s">
        <v>42</v>
      </c>
      <c r="K207" s="20" t="s">
        <v>43</v>
      </c>
      <c r="L207" s="48"/>
    </row>
    <row r="208" spans="1:12" ht="15">
      <c r="A208" s="5">
        <v>1</v>
      </c>
      <c r="B208" s="5">
        <v>2</v>
      </c>
      <c r="C208" s="5">
        <v>3</v>
      </c>
      <c r="D208" s="5">
        <v>4</v>
      </c>
      <c r="E208" s="5">
        <v>5</v>
      </c>
      <c r="F208" s="5">
        <v>6</v>
      </c>
      <c r="G208" s="5">
        <v>7</v>
      </c>
      <c r="H208" s="5">
        <v>8</v>
      </c>
      <c r="I208" s="5">
        <v>9</v>
      </c>
      <c r="J208" s="5">
        <v>10</v>
      </c>
      <c r="K208" s="5">
        <v>11</v>
      </c>
      <c r="L208" s="5">
        <v>12</v>
      </c>
    </row>
    <row r="209" spans="1:12" ht="15">
      <c r="A209" s="5" t="s">
        <v>11</v>
      </c>
      <c r="B209" s="5" t="s">
        <v>11</v>
      </c>
      <c r="C209" s="5" t="s">
        <v>11</v>
      </c>
      <c r="D209" s="5" t="s">
        <v>11</v>
      </c>
      <c r="E209" s="5" t="s">
        <v>11</v>
      </c>
      <c r="F209" s="5" t="s">
        <v>11</v>
      </c>
      <c r="G209" s="5" t="s">
        <v>11</v>
      </c>
      <c r="H209" s="5" t="s">
        <v>11</v>
      </c>
      <c r="I209" s="5" t="s">
        <v>11</v>
      </c>
      <c r="J209" s="5" t="s">
        <v>11</v>
      </c>
      <c r="K209" s="5" t="s">
        <v>11</v>
      </c>
      <c r="L209" s="5" t="s">
        <v>11</v>
      </c>
    </row>
    <row r="210" spans="1:12" ht="15">
      <c r="A210" s="5" t="s">
        <v>11</v>
      </c>
      <c r="B210" s="5" t="s">
        <v>11</v>
      </c>
      <c r="C210" s="5" t="s">
        <v>11</v>
      </c>
      <c r="D210" s="5" t="s">
        <v>11</v>
      </c>
      <c r="E210" s="5" t="s">
        <v>11</v>
      </c>
      <c r="F210" s="5" t="s">
        <v>11</v>
      </c>
      <c r="G210" s="5" t="s">
        <v>11</v>
      </c>
      <c r="H210" s="5" t="s">
        <v>11</v>
      </c>
      <c r="I210" s="5" t="s">
        <v>11</v>
      </c>
      <c r="J210" s="5" t="s">
        <v>11</v>
      </c>
      <c r="K210" s="5" t="s">
        <v>11</v>
      </c>
      <c r="L210" s="5" t="s">
        <v>11</v>
      </c>
    </row>
    <row r="211" spans="1:12" ht="15">
      <c r="A211" s="5" t="s">
        <v>11</v>
      </c>
      <c r="B211" s="5" t="s">
        <v>15</v>
      </c>
      <c r="C211" s="5" t="s">
        <v>11</v>
      </c>
      <c r="D211" s="5" t="s">
        <v>11</v>
      </c>
      <c r="E211" s="5" t="s">
        <v>11</v>
      </c>
      <c r="F211" s="5" t="s">
        <v>11</v>
      </c>
      <c r="G211" s="5" t="s">
        <v>11</v>
      </c>
      <c r="H211" s="5" t="s">
        <v>11</v>
      </c>
      <c r="I211" s="5" t="s">
        <v>11</v>
      </c>
      <c r="J211" s="5" t="s">
        <v>11</v>
      </c>
      <c r="K211" s="5" t="s">
        <v>11</v>
      </c>
      <c r="L211" s="5" t="s">
        <v>11</v>
      </c>
    </row>
    <row r="213" spans="1:9" ht="15">
      <c r="A213" s="49" t="s">
        <v>176</v>
      </c>
      <c r="B213" s="49"/>
      <c r="C213" s="49"/>
      <c r="D213" s="49"/>
      <c r="E213" s="49"/>
      <c r="F213" s="49"/>
      <c r="G213" s="49"/>
      <c r="H213" s="49"/>
      <c r="I213" s="49"/>
    </row>
    <row r="214" ht="15">
      <c r="I214" s="1" t="s">
        <v>127</v>
      </c>
    </row>
    <row r="215" spans="1:9" ht="143.25" customHeight="1">
      <c r="A215" s="20" t="s">
        <v>37</v>
      </c>
      <c r="B215" s="20" t="s">
        <v>7</v>
      </c>
      <c r="C215" s="20" t="s">
        <v>38</v>
      </c>
      <c r="D215" s="20" t="s">
        <v>48</v>
      </c>
      <c r="E215" s="20" t="s">
        <v>125</v>
      </c>
      <c r="F215" s="20" t="s">
        <v>177</v>
      </c>
      <c r="G215" s="20" t="s">
        <v>126</v>
      </c>
      <c r="H215" s="20" t="s">
        <v>49</v>
      </c>
      <c r="I215" s="20" t="s">
        <v>50</v>
      </c>
    </row>
    <row r="216" spans="1:9" ht="15">
      <c r="A216" s="5">
        <v>1</v>
      </c>
      <c r="B216" s="5">
        <v>2</v>
      </c>
      <c r="C216" s="5">
        <v>3</v>
      </c>
      <c r="D216" s="5">
        <v>4</v>
      </c>
      <c r="E216" s="5">
        <v>5</v>
      </c>
      <c r="F216" s="5">
        <v>6</v>
      </c>
      <c r="G216" s="5">
        <v>7</v>
      </c>
      <c r="H216" s="5">
        <v>8</v>
      </c>
      <c r="I216" s="5">
        <v>9</v>
      </c>
    </row>
    <row r="217" spans="1:9" ht="15">
      <c r="A217" s="5" t="s">
        <v>11</v>
      </c>
      <c r="B217" s="5" t="s">
        <v>11</v>
      </c>
      <c r="C217" s="5" t="s">
        <v>11</v>
      </c>
      <c r="D217" s="5" t="s">
        <v>11</v>
      </c>
      <c r="E217" s="5" t="s">
        <v>11</v>
      </c>
      <c r="F217" s="5" t="s">
        <v>11</v>
      </c>
      <c r="G217" s="5" t="s">
        <v>11</v>
      </c>
      <c r="H217" s="5" t="s">
        <v>11</v>
      </c>
      <c r="I217" s="5" t="s">
        <v>11</v>
      </c>
    </row>
    <row r="218" spans="1:9" ht="15">
      <c r="A218" s="5" t="s">
        <v>11</v>
      </c>
      <c r="B218" s="5" t="s">
        <v>11</v>
      </c>
      <c r="C218" s="5" t="s">
        <v>11</v>
      </c>
      <c r="D218" s="5" t="s">
        <v>11</v>
      </c>
      <c r="E218" s="5" t="s">
        <v>11</v>
      </c>
      <c r="F218" s="5" t="s">
        <v>11</v>
      </c>
      <c r="G218" s="5" t="s">
        <v>11</v>
      </c>
      <c r="H218" s="5" t="s">
        <v>11</v>
      </c>
      <c r="I218" s="5" t="s">
        <v>11</v>
      </c>
    </row>
    <row r="219" spans="1:9" ht="15">
      <c r="A219" s="5" t="s">
        <v>11</v>
      </c>
      <c r="B219" s="5" t="s">
        <v>15</v>
      </c>
      <c r="C219" s="5" t="s">
        <v>11</v>
      </c>
      <c r="D219" s="5" t="s">
        <v>11</v>
      </c>
      <c r="E219" s="5" t="s">
        <v>11</v>
      </c>
      <c r="F219" s="5" t="s">
        <v>11</v>
      </c>
      <c r="G219" s="5" t="s">
        <v>11</v>
      </c>
      <c r="H219" s="5" t="s">
        <v>11</v>
      </c>
      <c r="I219" s="5" t="s">
        <v>11</v>
      </c>
    </row>
    <row r="221" spans="1:9" ht="18.75" customHeight="1">
      <c r="A221" s="69" t="s">
        <v>128</v>
      </c>
      <c r="B221" s="69"/>
      <c r="C221" s="69"/>
      <c r="D221" s="69"/>
      <c r="E221" s="69"/>
      <c r="F221" s="69"/>
      <c r="G221" s="69"/>
      <c r="H221" s="69"/>
      <c r="I221" s="69"/>
    </row>
    <row r="222" spans="1:9" ht="18.75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45.75" customHeight="1">
      <c r="A223" s="62" t="s">
        <v>129</v>
      </c>
      <c r="B223" s="62"/>
      <c r="C223" s="62"/>
      <c r="D223" s="62"/>
      <c r="E223" s="62"/>
      <c r="F223" s="62"/>
      <c r="G223" s="62"/>
      <c r="H223" s="62"/>
      <c r="I223" s="62"/>
    </row>
    <row r="225" spans="1:9" ht="15" customHeight="1">
      <c r="A225" s="49" t="s">
        <v>51</v>
      </c>
      <c r="B225" s="49"/>
      <c r="C225" s="4"/>
      <c r="D225" s="7"/>
      <c r="G225" s="61" t="s">
        <v>146</v>
      </c>
      <c r="H225" s="61"/>
      <c r="I225" s="61"/>
    </row>
    <row r="226" spans="1:9" ht="15">
      <c r="A226" s="8"/>
      <c r="B226" s="9"/>
      <c r="D226" s="22" t="s">
        <v>52</v>
      </c>
      <c r="E226" s="21"/>
      <c r="F226" s="21"/>
      <c r="G226" s="59" t="s">
        <v>53</v>
      </c>
      <c r="H226" s="59"/>
      <c r="I226" s="59"/>
    </row>
    <row r="227" spans="1:9" ht="15" customHeight="1">
      <c r="A227" s="49" t="s">
        <v>130</v>
      </c>
      <c r="B227" s="49"/>
      <c r="C227" s="4"/>
      <c r="D227" s="23"/>
      <c r="E227" s="21"/>
      <c r="F227" s="21"/>
      <c r="G227" s="70" t="s">
        <v>147</v>
      </c>
      <c r="H227" s="70"/>
      <c r="I227" s="70"/>
    </row>
    <row r="228" spans="1:9" ht="15">
      <c r="A228" s="3"/>
      <c r="B228" s="4"/>
      <c r="C228" s="4"/>
      <c r="D228" s="22" t="s">
        <v>52</v>
      </c>
      <c r="E228" s="21"/>
      <c r="F228" s="21"/>
      <c r="G228" s="59" t="s">
        <v>53</v>
      </c>
      <c r="H228" s="59"/>
      <c r="I228" s="59"/>
    </row>
    <row r="229" spans="4:9" ht="15">
      <c r="D229" s="21"/>
      <c r="E229" s="21"/>
      <c r="F229" s="21"/>
      <c r="G229" s="21"/>
      <c r="H229" s="21"/>
      <c r="I229" s="21"/>
    </row>
  </sheetData>
  <sheetProtection/>
  <mergeCells count="184">
    <mergeCell ref="N5:P5"/>
    <mergeCell ref="F13:G13"/>
    <mergeCell ref="C13:E13"/>
    <mergeCell ref="A7:P7"/>
    <mergeCell ref="O8:P8"/>
    <mergeCell ref="L9:M9"/>
    <mergeCell ref="O10:P10"/>
    <mergeCell ref="O9:P9"/>
    <mergeCell ref="L8:M8"/>
    <mergeCell ref="A8:J8"/>
    <mergeCell ref="A14:P14"/>
    <mergeCell ref="A15:P15"/>
    <mergeCell ref="A16:P16"/>
    <mergeCell ref="A17:P17"/>
    <mergeCell ref="O11:P11"/>
    <mergeCell ref="O13:P13"/>
    <mergeCell ref="O12:P12"/>
    <mergeCell ref="H13:M13"/>
    <mergeCell ref="C12:E12"/>
    <mergeCell ref="F12:G12"/>
    <mergeCell ref="A18:P18"/>
    <mergeCell ref="A19:P19"/>
    <mergeCell ref="K21:N21"/>
    <mergeCell ref="A30:J30"/>
    <mergeCell ref="A32:A33"/>
    <mergeCell ref="B32:B33"/>
    <mergeCell ref="C32:F32"/>
    <mergeCell ref="G32:J32"/>
    <mergeCell ref="A21:A22"/>
    <mergeCell ref="B21:B22"/>
    <mergeCell ref="C21:F21"/>
    <mergeCell ref="G21:J21"/>
    <mergeCell ref="A41:N41"/>
    <mergeCell ref="A42:N42"/>
    <mergeCell ref="A44:A45"/>
    <mergeCell ref="B44:B45"/>
    <mergeCell ref="C44:F44"/>
    <mergeCell ref="G44:J44"/>
    <mergeCell ref="K44:N44"/>
    <mergeCell ref="A61:N61"/>
    <mergeCell ref="A63:A64"/>
    <mergeCell ref="B63:B64"/>
    <mergeCell ref="C63:F63"/>
    <mergeCell ref="G63:J63"/>
    <mergeCell ref="K63:N63"/>
    <mergeCell ref="A71:J71"/>
    <mergeCell ref="A73:A74"/>
    <mergeCell ref="B73:B74"/>
    <mergeCell ref="C73:F73"/>
    <mergeCell ref="G73:J73"/>
    <mergeCell ref="A88:J88"/>
    <mergeCell ref="A90:A91"/>
    <mergeCell ref="B90:B91"/>
    <mergeCell ref="C90:F90"/>
    <mergeCell ref="G90:J90"/>
    <mergeCell ref="A96:N96"/>
    <mergeCell ref="A97:N97"/>
    <mergeCell ref="A99:A100"/>
    <mergeCell ref="B99:B100"/>
    <mergeCell ref="C99:F99"/>
    <mergeCell ref="G99:J99"/>
    <mergeCell ref="K99:N99"/>
    <mergeCell ref="A105:J105"/>
    <mergeCell ref="E131:G131"/>
    <mergeCell ref="D116:D117"/>
    <mergeCell ref="A107:A108"/>
    <mergeCell ref="B107:B108"/>
    <mergeCell ref="C107:F107"/>
    <mergeCell ref="G107:J107"/>
    <mergeCell ref="A113:M113"/>
    <mergeCell ref="A114:M114"/>
    <mergeCell ref="N161:N162"/>
    <mergeCell ref="A158:P158"/>
    <mergeCell ref="A160:A162"/>
    <mergeCell ref="C160:F160"/>
    <mergeCell ref="K116:M116"/>
    <mergeCell ref="A129:J129"/>
    <mergeCell ref="A131:A132"/>
    <mergeCell ref="B131:B132"/>
    <mergeCell ref="C131:C132"/>
    <mergeCell ref="H131:J131"/>
    <mergeCell ref="K160:L160"/>
    <mergeCell ref="O161:O162"/>
    <mergeCell ref="M160:N160"/>
    <mergeCell ref="O160:P160"/>
    <mergeCell ref="G161:H161"/>
    <mergeCell ref="I161:J161"/>
    <mergeCell ref="K161:K162"/>
    <mergeCell ref="L161:L162"/>
    <mergeCell ref="P161:P162"/>
    <mergeCell ref="M161:M162"/>
    <mergeCell ref="M186:N186"/>
    <mergeCell ref="C161:D161"/>
    <mergeCell ref="A167:L167"/>
    <mergeCell ref="A168:L168"/>
    <mergeCell ref="B160:B162"/>
    <mergeCell ref="A170:A171"/>
    <mergeCell ref="B170:B171"/>
    <mergeCell ref="C170:C171"/>
    <mergeCell ref="D170:F170"/>
    <mergeCell ref="G160:J160"/>
    <mergeCell ref="A221:I221"/>
    <mergeCell ref="A223:I223"/>
    <mergeCell ref="G227:I227"/>
    <mergeCell ref="A225:B225"/>
    <mergeCell ref="C206:C207"/>
    <mergeCell ref="A213:I213"/>
    <mergeCell ref="G226:I226"/>
    <mergeCell ref="A192:J192"/>
    <mergeCell ref="A193:J193"/>
    <mergeCell ref="A194:J194"/>
    <mergeCell ref="K145:L145"/>
    <mergeCell ref="G178:I178"/>
    <mergeCell ref="K146:L146"/>
    <mergeCell ref="A186:B187"/>
    <mergeCell ref="A155:B155"/>
    <mergeCell ref="A156:B156"/>
    <mergeCell ref="B178:B179"/>
    <mergeCell ref="G228:I228"/>
    <mergeCell ref="A203:L203"/>
    <mergeCell ref="A205:A207"/>
    <mergeCell ref="B205:B207"/>
    <mergeCell ref="C205:G205"/>
    <mergeCell ref="G225:I225"/>
    <mergeCell ref="H205:L205"/>
    <mergeCell ref="A227:B227"/>
    <mergeCell ref="G206:G207"/>
    <mergeCell ref="H206:H207"/>
    <mergeCell ref="L206:L207"/>
    <mergeCell ref="I206:I207"/>
    <mergeCell ref="A9:J9"/>
    <mergeCell ref="L10:M10"/>
    <mergeCell ref="A10:J10"/>
    <mergeCell ref="A11:J11"/>
    <mergeCell ref="L11:M11"/>
    <mergeCell ref="B116:B117"/>
    <mergeCell ref="C116:C117"/>
    <mergeCell ref="A144:K144"/>
    <mergeCell ref="H196:I196"/>
    <mergeCell ref="J196:J197"/>
    <mergeCell ref="D206:D207"/>
    <mergeCell ref="E206:F206"/>
    <mergeCell ref="D196:D197"/>
    <mergeCell ref="E196:E197"/>
    <mergeCell ref="G196:G197"/>
    <mergeCell ref="J206:K206"/>
    <mergeCell ref="C196:C197"/>
    <mergeCell ref="E146:F146"/>
    <mergeCell ref="G146:H146"/>
    <mergeCell ref="I146:J146"/>
    <mergeCell ref="A189:B189"/>
    <mergeCell ref="A190:B190"/>
    <mergeCell ref="G186:H186"/>
    <mergeCell ref="I186:J186"/>
    <mergeCell ref="F196:F197"/>
    <mergeCell ref="E161:F161"/>
    <mergeCell ref="A188:B188"/>
    <mergeCell ref="A154:B154"/>
    <mergeCell ref="A149:B149"/>
    <mergeCell ref="A150:B150"/>
    <mergeCell ref="A151:B151"/>
    <mergeCell ref="A196:A197"/>
    <mergeCell ref="B196:B197"/>
    <mergeCell ref="A184:M184"/>
    <mergeCell ref="C186:C187"/>
    <mergeCell ref="G170:I170"/>
    <mergeCell ref="K186:L186"/>
    <mergeCell ref="D186:D187"/>
    <mergeCell ref="E186:F186"/>
    <mergeCell ref="J170:L170"/>
    <mergeCell ref="A176:I176"/>
    <mergeCell ref="A178:A179"/>
    <mergeCell ref="C178:C179"/>
    <mergeCell ref="D178:F178"/>
    <mergeCell ref="H12:M12"/>
    <mergeCell ref="A152:B152"/>
    <mergeCell ref="A153:B153"/>
    <mergeCell ref="A146:B147"/>
    <mergeCell ref="A148:B148"/>
    <mergeCell ref="E116:G116"/>
    <mergeCell ref="H116:J116"/>
    <mergeCell ref="C146:D146"/>
    <mergeCell ref="A116:A117"/>
    <mergeCell ref="D131:D132"/>
  </mergeCells>
  <printOptions/>
  <pageMargins left="0.15748031496062992" right="0.15748031496062992" top="0.984251968503937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2019-12-21T10:54:24Z</cp:lastPrinted>
  <dcterms:created xsi:type="dcterms:W3CDTF">2018-08-27T10:46:38Z</dcterms:created>
  <dcterms:modified xsi:type="dcterms:W3CDTF">2020-02-18T13:37:16Z</dcterms:modified>
  <cp:category/>
  <cp:version/>
  <cp:contentType/>
  <cp:contentStatus/>
</cp:coreProperties>
</file>