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<sst xmlns="http://schemas.openxmlformats.org/spreadsheetml/2006/main" count="813" uniqueCount="196">
  <si>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</si>
  <si>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</si>
  <si>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</si>
  <si>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</si>
  <si>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</si>
  <si>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</si>
  <si>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</si>
  <si>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</si>
  <si>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</si>
  <si>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</si>
  <si>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</si>
  <si>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</si>
  <si>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</si>
  <si>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</si>
  <si>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</si>
  <si>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</si>
  <si>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</si>
  <si>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</si>
  <si>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</si>
  <si>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</si>
  <si>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</si>
  <si>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</si>
  <si>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</si>
  <si>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</si>
  <si>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</si>
  <si>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</si>
  <si>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</si>
  <si>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</si>
  <si>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</si>
  <si>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</si>
  <si>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</si>
  <si>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</si>
  <si>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</si>
  <si>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</si>
  <si>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</si>
  <si>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</si>
  <si>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</si>
  <si>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</si>
  <si>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</si>
  <si>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</si>
  <si>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</si>
  <si>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</si>
  <si>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</si>
  <si>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</si>
  <si>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</si>
  <si>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</si>
  <si>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</si>
  <si>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</si>
  <si>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</si>
  <si>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</si>
  <si>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</si>
  <si>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</si>
  <si>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</si>
  <si>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</si>
  <si>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</si>
  <si>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</si>
  <si>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</si>
  <si>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</si>
  <si>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</si>
  <si>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</si>
  <si>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</si>
  <si>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</si>
  <si>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</si>
  <si>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</si>
  <si>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</si>
  <si>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</si>
  <si>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</si>
  <si>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</si>
  <si>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</si>
  <si>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</si>
  <si>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</si>
  <si>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</si>
  <si>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</si>
  <si>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</si>
  <si>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</si>
  <si>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</si>
  <si>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</si>
  <si>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</si>
  <si>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</si>
  <si>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</si>
  <si>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</si>
  <si>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</si>
  <si>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</si>
  <si>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</si>
  <si>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</si>
  <si>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</si>
  <si>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</si>
  <si>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4. Мета та завдання бюджетної програми на 2020 - 2022роки: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</si>
  <si>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</si>
  <si>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</si>
  <si>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</si>
  <si>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</si>
  <si>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</si>
  <si>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</si>
  <si>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</si>
  <si>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</si>
  <si>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</si>
  <si>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</si>
  <si>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</si>
  <si>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</si>
  <si>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</si>
  <si>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</si>
  <si>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</si>
  <si>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</si>
  <si>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</si>
  <si>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</si>
  <si>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</si>
  <si>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</si>
  <si>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</si>
  <si>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</si>
  <si>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</si>
  <si>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</si>
  <si>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</si>
  <si>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220 рік (проект)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</si>
  <si>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</si>
  <si>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</si>
  <si>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</si>
  <si>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</si>
  <si>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</si>
  <si>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</si>
  <si>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</si>
  <si>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</si>
  <si>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</si>
  <si>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</si>
  <si>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</si>
  <si>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</si>
  <si>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</si>
  <si>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</si>
  <si>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</si>
  <si>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</si>
  <si>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</si>
  <si>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06</t>
  </si>
  <si>
    <t>Заробітна плата</t>
  </si>
  <si>
    <t>Нарахування на оплату праці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</si>
  <si>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</si>
  <si>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</si>
  <si>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</si>
  <si>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</si>
  <si>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</si>
  <si>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</si>
  <si>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державних(регіональних)програм,не віднесені до заходів розвитку</t>
  </si>
  <si>
    <t>Інші поточні видатки</t>
  </si>
  <si>
    <t>І.А.Ісакова</t>
  </si>
  <si>
    <t>О.С.Лігоцька</t>
  </si>
  <si>
    <t>од.</t>
  </si>
  <si>
    <t>розрахунково</t>
  </si>
  <si>
    <t>Медикаменти та перевязувальні матеріали</t>
  </si>
  <si>
    <t>Оплата природного газу</t>
  </si>
  <si>
    <t>Оплата інших енергоносіїв</t>
  </si>
  <si>
    <t>мережа</t>
  </si>
  <si>
    <t>УСЬОГО штатних одиниць</t>
  </si>
  <si>
    <t>штатний розпис,розрахунково</t>
  </si>
  <si>
    <t>продукту</t>
  </si>
  <si>
    <t>0611161</t>
  </si>
  <si>
    <t>Забезпечити надання якісних послуг з централізованого господарського обслуговування</t>
  </si>
  <si>
    <t>Кількість груп централізованого господарського обслуговування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</si>
  <si>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</si>
  <si>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</si>
  <si>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</si>
  <si>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установ,які обслуговуються групами централізованого господарського обслуговування</t>
  </si>
  <si>
    <t>Кількість установ,які обслуговує один працівник</t>
  </si>
  <si>
    <t>2.</t>
  </si>
  <si>
    <t>1.</t>
  </si>
  <si>
    <t xml:space="preserve">Забезпечити складання надання  кошторисної,звітної,фінансової документації,фінансування установ освіти згідно з затвердженими кошторисами </t>
  </si>
  <si>
    <t>Кількість централізованих бухгалтерій</t>
  </si>
  <si>
    <t>Середньорічне число спеціалістів</t>
  </si>
  <si>
    <t>Кількість закладів які обслуговує централізована бухгалтерія</t>
  </si>
  <si>
    <t>мережа установ</t>
  </si>
  <si>
    <t>Кількість особових рахунків</t>
  </si>
  <si>
    <t>реєстр особових рахунків</t>
  </si>
  <si>
    <t>Кількість складених звітів працівниками бухгалтерії</t>
  </si>
  <si>
    <t>реєстр звітів</t>
  </si>
  <si>
    <t>Кількість установ,які обслуговує 1 працівник</t>
  </si>
  <si>
    <t>Кількість особових рахунків,які обслуговує 1 працівник</t>
  </si>
  <si>
    <t>Посадові оклади з підвищенням</t>
  </si>
  <si>
    <t>Обовязкові доплати та надбавки</t>
  </si>
  <si>
    <t>Матеріальна допомога</t>
  </si>
  <si>
    <t xml:space="preserve">Стимулюючі доплати та надбавки </t>
  </si>
  <si>
    <t xml:space="preserve">Премії </t>
  </si>
  <si>
    <t>Індексація</t>
  </si>
  <si>
    <t>1) надходження для виконання бюджетної програми у 2018 - 2020роках:</t>
  </si>
  <si>
    <t>3) надання кредитів за кодами Класифікації кредитування бюджету у 2021 - 2022 роках:</t>
  </si>
  <si>
    <r>
      <t>2) завдання бюджетної програми;</t>
    </r>
    <r>
      <rPr>
        <sz val="11"/>
        <color indexed="8"/>
        <rFont val="Times New Roman"/>
        <family val="1"/>
      </rPr>
      <t xml:space="preserve"> Забезпечити реалізацію інших закладів у сфері освіти</t>
    </r>
  </si>
  <si>
    <r>
      <t>1) мета бюджетної програми, строки її реалізації ;</t>
    </r>
    <r>
      <rPr>
        <sz val="11"/>
        <color indexed="8"/>
        <rFont val="Times New Roman"/>
        <family val="1"/>
      </rPr>
      <t xml:space="preserve"> Забезпечення реалізації інших закладів у сфері освіти</t>
    </r>
  </si>
  <si>
    <t xml:space="preserve">Створення належних умов для діяльності працівників та функціонування групи централізованого господарського обслуговування </t>
  </si>
  <si>
    <t>Створення належних умов для діяльності працівників та функціонування працівників централізованої бухгалтерії</t>
  </si>
  <si>
    <t>Забезпечення діяльності інших закладів у сфері освіти</t>
  </si>
  <si>
    <t>1.   _Управління освіти, молоді та спорту Дунаєвецької міської ради</t>
  </si>
  <si>
    <t>2.   _Управління освіти, молоді та спорту Дунаєвецької міської ради</t>
  </si>
  <si>
    <t>061</t>
  </si>
  <si>
    <t xml:space="preserve">3. </t>
  </si>
  <si>
    <t>1161</t>
  </si>
  <si>
    <t>0990</t>
  </si>
  <si>
    <t>3) дебіторська заборгованість у 2018 - 2020 роках:</t>
  </si>
  <si>
    <t>Дебіторська заборгованість на 01.01.2019</t>
  </si>
  <si>
    <r>
      <t>3) підстави реалізації бюджетної програми ;</t>
    </r>
    <r>
      <rPr>
        <sz val="11"/>
        <color indexed="8"/>
        <rFont val="Times New Roman"/>
        <family val="1"/>
      </rPr>
      <t xml:space="preserve"> Конституція України, Бюджетний Кодекс України, 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Закон України "Про місцеве самоврядування в Україні"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</si>
</sst>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7"/>
  <sheetViews>
    <sheetView tabSelected="1" zoomScalePageLayoutView="0" workbookViewId="0" topLeftCell="A226">
      <selection activeCell="D261" sqref="D261"/>
    </sheetView>
  </sheetViews>
  <sheetFormatPr defaultColWidth="9.140625" defaultRowHeight="15"/>
  <cols>
    <col min="1" max="1" width="11.421875" style="1" customWidth="1"/>
    <col min="2" max="2" width="34.00390625" style="1" customWidth="1"/>
    <col min="3" max="3" width="12.57421875" style="1" customWidth="1"/>
    <col min="4" max="4" width="11.281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1.28125" style="1" customWidth="1"/>
    <col min="9" max="9" width="11.57421875" style="1" customWidth="1"/>
    <col min="10" max="10" width="11.7109375" style="1" customWidth="1"/>
    <col min="11" max="11" width="12.57421875" style="1" customWidth="1"/>
    <col min="12" max="12" width="11.28125" style="1" customWidth="1"/>
    <col min="13" max="13" width="10.421875" style="1" customWidth="1"/>
    <col min="14" max="14" width="11.28125" style="1" customWidth="1"/>
    <col min="15" max="16384" width="9.140625" style="1" customWidth="1"/>
  </cols>
  <sheetData>
    <row r="1" spans="12:16" ht="11.25" customHeight="1">
      <c r="L1" s="16"/>
      <c r="M1" s="16"/>
      <c r="N1" s="16"/>
      <c r="O1" s="16"/>
      <c r="P1" s="17" t="s">
        <v>0</v>
      </c>
    </row>
    <row r="2" spans="12:16" ht="14.25" customHeight="1">
      <c r="L2" s="16"/>
      <c r="M2" s="16"/>
      <c r="N2" s="16"/>
      <c r="O2" s="16"/>
      <c r="P2" s="17" t="s">
        <v>1</v>
      </c>
    </row>
    <row r="3" spans="12:16" ht="12" customHeight="1">
      <c r="L3" s="16"/>
      <c r="M3" s="16"/>
      <c r="N3" s="16"/>
      <c r="O3" s="16"/>
      <c r="P3" s="17" t="s">
        <v>2</v>
      </c>
    </row>
    <row r="4" spans="12:16" ht="11.25" customHeight="1">
      <c r="L4" s="16"/>
      <c r="M4" s="16"/>
      <c r="N4" s="16"/>
      <c r="O4" s="16"/>
      <c r="P4" s="17" t="s">
        <v>3</v>
      </c>
    </row>
    <row r="5" spans="12:16" ht="12" customHeight="1">
      <c r="L5" s="16"/>
      <c r="M5" s="16"/>
      <c r="N5" s="51" t="s">
        <v>128</v>
      </c>
      <c r="O5" s="52"/>
      <c r="P5" s="52"/>
    </row>
    <row r="6" spans="12:16" ht="12" customHeight="1">
      <c r="L6" s="16"/>
      <c r="M6" s="16"/>
      <c r="N6" s="17"/>
      <c r="O6" s="24"/>
      <c r="P6" s="24"/>
    </row>
    <row r="7" spans="1:16" ht="15">
      <c r="A7" s="53" t="s">
        <v>83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5" customHeight="1">
      <c r="A8" s="45" t="s">
        <v>187</v>
      </c>
      <c r="B8" s="45"/>
      <c r="C8" s="45"/>
      <c r="D8" s="45"/>
      <c r="E8" s="45"/>
      <c r="F8" s="45"/>
      <c r="G8" s="45"/>
      <c r="H8" s="45"/>
      <c r="I8" s="45"/>
      <c r="J8" s="45"/>
      <c r="K8" s="12"/>
      <c r="L8" s="56" t="s">
        <v>131</v>
      </c>
      <c r="M8" s="56"/>
      <c r="N8" s="12"/>
      <c r="O8" s="54">
        <v>40216423</v>
      </c>
      <c r="P8" s="54"/>
    </row>
    <row r="9" spans="1:16" ht="48" customHeight="1">
      <c r="A9" s="49" t="s">
        <v>86</v>
      </c>
      <c r="B9" s="49"/>
      <c r="C9" s="49"/>
      <c r="D9" s="49"/>
      <c r="E9" s="49"/>
      <c r="F9" s="49"/>
      <c r="G9" s="49"/>
      <c r="H9" s="49"/>
      <c r="I9" s="49"/>
      <c r="J9" s="49"/>
      <c r="K9" s="11"/>
      <c r="L9" s="55" t="s">
        <v>77</v>
      </c>
      <c r="M9" s="55"/>
      <c r="N9" s="11"/>
      <c r="O9" s="48" t="s">
        <v>78</v>
      </c>
      <c r="P9" s="48"/>
    </row>
    <row r="10" spans="1:16" ht="15" customHeight="1">
      <c r="A10" s="45" t="s">
        <v>188</v>
      </c>
      <c r="B10" s="45"/>
      <c r="C10" s="45"/>
      <c r="D10" s="45"/>
      <c r="E10" s="45"/>
      <c r="F10" s="45"/>
      <c r="G10" s="45"/>
      <c r="H10" s="45"/>
      <c r="I10" s="45"/>
      <c r="J10" s="45"/>
      <c r="K10" s="12"/>
      <c r="L10" s="56" t="s">
        <v>189</v>
      </c>
      <c r="M10" s="56"/>
      <c r="N10" s="12"/>
      <c r="O10" s="54">
        <v>40216423</v>
      </c>
      <c r="P10" s="54"/>
    </row>
    <row r="11" spans="1:16" ht="69" customHeight="1">
      <c r="A11" s="49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11"/>
      <c r="L11" s="55" t="s">
        <v>79</v>
      </c>
      <c r="M11" s="55"/>
      <c r="N11" s="11"/>
      <c r="O11" s="48" t="s">
        <v>78</v>
      </c>
      <c r="P11" s="48"/>
    </row>
    <row r="12" spans="1:30" ht="15" customHeight="1">
      <c r="A12" s="41" t="s">
        <v>190</v>
      </c>
      <c r="B12" s="40" t="s">
        <v>153</v>
      </c>
      <c r="C12" s="43" t="s">
        <v>191</v>
      </c>
      <c r="D12" s="43"/>
      <c r="E12" s="43"/>
      <c r="F12" s="43" t="s">
        <v>192</v>
      </c>
      <c r="G12" s="43"/>
      <c r="H12" s="44" t="s">
        <v>186</v>
      </c>
      <c r="I12" s="44"/>
      <c r="J12" s="44"/>
      <c r="K12" s="44"/>
      <c r="L12" s="44"/>
      <c r="M12" s="44"/>
      <c r="N12" s="13"/>
      <c r="O12" s="44">
        <v>6821810100</v>
      </c>
      <c r="P12" s="44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2:16" ht="27.75" customHeight="1">
      <c r="B13" s="15" t="s">
        <v>84</v>
      </c>
      <c r="C13" s="49" t="s">
        <v>85</v>
      </c>
      <c r="D13" s="49"/>
      <c r="E13" s="49"/>
      <c r="F13" s="49" t="s">
        <v>80</v>
      </c>
      <c r="G13" s="49"/>
      <c r="H13" s="49" t="s">
        <v>81</v>
      </c>
      <c r="I13" s="49"/>
      <c r="J13" s="49"/>
      <c r="K13" s="49"/>
      <c r="L13" s="49"/>
      <c r="M13" s="49"/>
      <c r="N13" s="14"/>
      <c r="O13" s="49" t="s">
        <v>82</v>
      </c>
      <c r="P13" s="49"/>
    </row>
    <row r="14" spans="1:2" ht="15">
      <c r="A14" s="3"/>
      <c r="B14" s="2"/>
    </row>
    <row r="15" spans="1:16" ht="15">
      <c r="A15" s="57" t="s">
        <v>87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28" ht="15">
      <c r="A16" s="57" t="s">
        <v>183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16" ht="15">
      <c r="A17" s="58" t="s">
        <v>182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48.75" customHeight="1">
      <c r="A18" s="57" t="s">
        <v>195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5">
      <c r="A19" s="57" t="s">
        <v>75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15">
      <c r="A20" s="57" t="s">
        <v>180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ht="15">
      <c r="N21" s="19" t="s">
        <v>5</v>
      </c>
    </row>
    <row r="22" spans="1:14" ht="15">
      <c r="A22" s="50" t="s">
        <v>6</v>
      </c>
      <c r="B22" s="60" t="s">
        <v>7</v>
      </c>
      <c r="C22" s="50" t="s">
        <v>88</v>
      </c>
      <c r="D22" s="50"/>
      <c r="E22" s="50"/>
      <c r="F22" s="50"/>
      <c r="G22" s="50" t="s">
        <v>89</v>
      </c>
      <c r="H22" s="50"/>
      <c r="I22" s="50"/>
      <c r="J22" s="50"/>
      <c r="K22" s="50" t="s">
        <v>90</v>
      </c>
      <c r="L22" s="50"/>
      <c r="M22" s="50"/>
      <c r="N22" s="50"/>
    </row>
    <row r="23" spans="1:14" ht="68.25" customHeight="1">
      <c r="A23" s="50"/>
      <c r="B23" s="61"/>
      <c r="C23" s="6" t="s">
        <v>8</v>
      </c>
      <c r="D23" s="6" t="s">
        <v>9</v>
      </c>
      <c r="E23" s="6" t="s">
        <v>10</v>
      </c>
      <c r="F23" s="6" t="s">
        <v>55</v>
      </c>
      <c r="G23" s="6" t="s">
        <v>8</v>
      </c>
      <c r="H23" s="6" t="s">
        <v>9</v>
      </c>
      <c r="I23" s="6" t="s">
        <v>10</v>
      </c>
      <c r="J23" s="6" t="s">
        <v>53</v>
      </c>
      <c r="K23" s="6" t="s">
        <v>8</v>
      </c>
      <c r="L23" s="6" t="s">
        <v>9</v>
      </c>
      <c r="M23" s="6" t="s">
        <v>10</v>
      </c>
      <c r="N23" s="6" t="s">
        <v>54</v>
      </c>
    </row>
    <row r="24" spans="1:14" ht="1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</row>
    <row r="25" spans="1:14" ht="30">
      <c r="A25" s="6" t="s">
        <v>11</v>
      </c>
      <c r="B25" s="7" t="s">
        <v>12</v>
      </c>
      <c r="C25" s="6">
        <f>C61</f>
        <v>2716100</v>
      </c>
      <c r="D25" s="6" t="s">
        <v>13</v>
      </c>
      <c r="E25" s="6" t="s">
        <v>13</v>
      </c>
      <c r="F25" s="6">
        <f>C25</f>
        <v>2716100</v>
      </c>
      <c r="G25" s="6">
        <f>G61</f>
        <v>2889411</v>
      </c>
      <c r="H25" s="6" t="s">
        <v>13</v>
      </c>
      <c r="I25" s="6" t="s">
        <v>13</v>
      </c>
      <c r="J25" s="6">
        <f>G25</f>
        <v>2889411</v>
      </c>
      <c r="K25" s="6">
        <f>K61</f>
        <v>3123291</v>
      </c>
      <c r="L25" s="6" t="s">
        <v>13</v>
      </c>
      <c r="M25" s="6" t="s">
        <v>13</v>
      </c>
      <c r="N25" s="6">
        <f>K25</f>
        <v>3123291</v>
      </c>
    </row>
    <row r="26" spans="1:14" ht="45">
      <c r="A26" s="6" t="s">
        <v>11</v>
      </c>
      <c r="B26" s="7" t="s">
        <v>56</v>
      </c>
      <c r="C26" s="6" t="s">
        <v>13</v>
      </c>
      <c r="D26" s="6" t="s">
        <v>11</v>
      </c>
      <c r="E26" s="6" t="s">
        <v>11</v>
      </c>
      <c r="F26" s="6" t="s">
        <v>11</v>
      </c>
      <c r="G26" s="6" t="s">
        <v>13</v>
      </c>
      <c r="H26" s="6" t="s">
        <v>11</v>
      </c>
      <c r="I26" s="6" t="s">
        <v>11</v>
      </c>
      <c r="J26" s="6" t="s">
        <v>11</v>
      </c>
      <c r="K26" s="6" t="s">
        <v>13</v>
      </c>
      <c r="L26" s="6" t="s">
        <v>11</v>
      </c>
      <c r="M26" s="6" t="s">
        <v>11</v>
      </c>
      <c r="N26" s="6" t="s">
        <v>11</v>
      </c>
    </row>
    <row r="27" spans="1:14" ht="45">
      <c r="A27" s="6" t="s">
        <v>11</v>
      </c>
      <c r="B27" s="7" t="s">
        <v>57</v>
      </c>
      <c r="C27" s="6" t="s">
        <v>13</v>
      </c>
      <c r="D27" s="6" t="s">
        <v>11</v>
      </c>
      <c r="E27" s="6" t="s">
        <v>11</v>
      </c>
      <c r="F27" s="6" t="s">
        <v>11</v>
      </c>
      <c r="G27" s="6" t="s">
        <v>13</v>
      </c>
      <c r="H27" s="6" t="s">
        <v>11</v>
      </c>
      <c r="I27" s="6" t="s">
        <v>11</v>
      </c>
      <c r="J27" s="6" t="s">
        <v>11</v>
      </c>
      <c r="K27" s="6" t="s">
        <v>13</v>
      </c>
      <c r="L27" s="6" t="s">
        <v>11</v>
      </c>
      <c r="M27" s="6" t="s">
        <v>11</v>
      </c>
      <c r="N27" s="6" t="s">
        <v>11</v>
      </c>
    </row>
    <row r="28" spans="1:14" ht="15">
      <c r="A28" s="6" t="s">
        <v>11</v>
      </c>
      <c r="B28" s="7" t="s">
        <v>14</v>
      </c>
      <c r="C28" s="6" t="s">
        <v>13</v>
      </c>
      <c r="D28" s="6" t="s">
        <v>11</v>
      </c>
      <c r="E28" s="6" t="s">
        <v>11</v>
      </c>
      <c r="F28" s="6" t="s">
        <v>11</v>
      </c>
      <c r="G28" s="6" t="s">
        <v>13</v>
      </c>
      <c r="H28" s="6" t="s">
        <v>11</v>
      </c>
      <c r="I28" s="6" t="s">
        <v>11</v>
      </c>
      <c r="J28" s="6" t="s">
        <v>11</v>
      </c>
      <c r="K28" s="6" t="s">
        <v>13</v>
      </c>
      <c r="L28" s="6" t="s">
        <v>11</v>
      </c>
      <c r="M28" s="6" t="s">
        <v>11</v>
      </c>
      <c r="N28" s="6" t="s">
        <v>11</v>
      </c>
    </row>
    <row r="29" spans="1:14" ht="15">
      <c r="A29" s="6" t="s">
        <v>11</v>
      </c>
      <c r="B29" s="6" t="s">
        <v>15</v>
      </c>
      <c r="C29" s="6">
        <f aca="true" t="shared" si="0" ref="C29:N29">C25</f>
        <v>2716100</v>
      </c>
      <c r="D29" s="6" t="str">
        <f t="shared" si="0"/>
        <v>Х</v>
      </c>
      <c r="E29" s="6" t="str">
        <f t="shared" si="0"/>
        <v>Х</v>
      </c>
      <c r="F29" s="6">
        <f t="shared" si="0"/>
        <v>2716100</v>
      </c>
      <c r="G29" s="6">
        <f t="shared" si="0"/>
        <v>2889411</v>
      </c>
      <c r="H29" s="6" t="str">
        <f t="shared" si="0"/>
        <v>Х</v>
      </c>
      <c r="I29" s="6" t="str">
        <f t="shared" si="0"/>
        <v>Х</v>
      </c>
      <c r="J29" s="6">
        <f t="shared" si="0"/>
        <v>2889411</v>
      </c>
      <c r="K29" s="6">
        <f t="shared" si="0"/>
        <v>3123291</v>
      </c>
      <c r="L29" s="6" t="str">
        <f t="shared" si="0"/>
        <v>Х</v>
      </c>
      <c r="M29" s="6" t="str">
        <f t="shared" si="0"/>
        <v>Х</v>
      </c>
      <c r="N29" s="6">
        <f t="shared" si="0"/>
        <v>3123291</v>
      </c>
    </row>
    <row r="31" spans="1:10" ht="15">
      <c r="A31" s="59" t="s">
        <v>91</v>
      </c>
      <c r="B31" s="59"/>
      <c r="C31" s="59"/>
      <c r="D31" s="59"/>
      <c r="E31" s="59"/>
      <c r="F31" s="59"/>
      <c r="G31" s="59"/>
      <c r="H31" s="59"/>
      <c r="I31" s="59"/>
      <c r="J31" s="59"/>
    </row>
    <row r="32" ht="15">
      <c r="J32" s="19" t="s">
        <v>5</v>
      </c>
    </row>
    <row r="33" spans="1:10" ht="15">
      <c r="A33" s="50" t="s">
        <v>6</v>
      </c>
      <c r="B33" s="60" t="s">
        <v>7</v>
      </c>
      <c r="C33" s="50" t="s">
        <v>92</v>
      </c>
      <c r="D33" s="50"/>
      <c r="E33" s="50"/>
      <c r="F33" s="50"/>
      <c r="G33" s="50" t="s">
        <v>93</v>
      </c>
      <c r="H33" s="50"/>
      <c r="I33" s="50"/>
      <c r="J33" s="50"/>
    </row>
    <row r="34" spans="1:10" ht="60.75" customHeight="1">
      <c r="A34" s="50"/>
      <c r="B34" s="61"/>
      <c r="C34" s="6" t="s">
        <v>8</v>
      </c>
      <c r="D34" s="6" t="s">
        <v>9</v>
      </c>
      <c r="E34" s="6" t="s">
        <v>10</v>
      </c>
      <c r="F34" s="6" t="s">
        <v>55</v>
      </c>
      <c r="G34" s="6" t="s">
        <v>8</v>
      </c>
      <c r="H34" s="6" t="s">
        <v>9</v>
      </c>
      <c r="I34" s="6" t="s">
        <v>10</v>
      </c>
      <c r="J34" s="6" t="s">
        <v>53</v>
      </c>
    </row>
    <row r="35" spans="1:10" ht="15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>
        <v>7</v>
      </c>
      <c r="H35" s="6">
        <v>8</v>
      </c>
      <c r="I35" s="6">
        <v>9</v>
      </c>
      <c r="J35" s="6">
        <v>10</v>
      </c>
    </row>
    <row r="36" spans="1:10" ht="30">
      <c r="A36" s="7" t="s">
        <v>11</v>
      </c>
      <c r="B36" s="7" t="s">
        <v>12</v>
      </c>
      <c r="C36" s="28">
        <f>C88</f>
        <v>3373154.2800000007</v>
      </c>
      <c r="D36" s="6" t="s">
        <v>13</v>
      </c>
      <c r="E36" s="6" t="s">
        <v>11</v>
      </c>
      <c r="F36" s="28">
        <f>C36</f>
        <v>3373154.2800000007</v>
      </c>
      <c r="G36" s="28">
        <f>G88</f>
        <v>3632282.3163599996</v>
      </c>
      <c r="H36" s="6" t="s">
        <v>13</v>
      </c>
      <c r="I36" s="6" t="s">
        <v>11</v>
      </c>
      <c r="J36" s="29">
        <f>G36</f>
        <v>3632282.3163599996</v>
      </c>
    </row>
    <row r="37" spans="1:10" ht="45">
      <c r="A37" s="7" t="s">
        <v>11</v>
      </c>
      <c r="B37" s="7" t="s">
        <v>58</v>
      </c>
      <c r="C37" s="6" t="s">
        <v>13</v>
      </c>
      <c r="D37" s="6" t="s">
        <v>11</v>
      </c>
      <c r="E37" s="6" t="s">
        <v>11</v>
      </c>
      <c r="F37" s="6" t="s">
        <v>11</v>
      </c>
      <c r="G37" s="6" t="s">
        <v>13</v>
      </c>
      <c r="H37" s="6" t="s">
        <v>11</v>
      </c>
      <c r="I37" s="6" t="s">
        <v>11</v>
      </c>
      <c r="J37" s="7" t="s">
        <v>11</v>
      </c>
    </row>
    <row r="38" spans="1:10" ht="45">
      <c r="A38" s="7" t="s">
        <v>11</v>
      </c>
      <c r="B38" s="7" t="s">
        <v>59</v>
      </c>
      <c r="C38" s="6" t="s">
        <v>13</v>
      </c>
      <c r="D38" s="6" t="s">
        <v>11</v>
      </c>
      <c r="E38" s="6" t="s">
        <v>11</v>
      </c>
      <c r="F38" s="6" t="s">
        <v>11</v>
      </c>
      <c r="G38" s="6" t="s">
        <v>13</v>
      </c>
      <c r="H38" s="6" t="s">
        <v>11</v>
      </c>
      <c r="I38" s="6" t="s">
        <v>11</v>
      </c>
      <c r="J38" s="7" t="s">
        <v>11</v>
      </c>
    </row>
    <row r="39" spans="1:10" ht="15">
      <c r="A39" s="7" t="s">
        <v>11</v>
      </c>
      <c r="B39" s="7" t="s">
        <v>14</v>
      </c>
      <c r="C39" s="6" t="s">
        <v>13</v>
      </c>
      <c r="D39" s="6" t="s">
        <v>11</v>
      </c>
      <c r="E39" s="6" t="s">
        <v>11</v>
      </c>
      <c r="F39" s="6" t="s">
        <v>11</v>
      </c>
      <c r="G39" s="6" t="s">
        <v>13</v>
      </c>
      <c r="H39" s="6" t="s">
        <v>11</v>
      </c>
      <c r="I39" s="6" t="s">
        <v>11</v>
      </c>
      <c r="J39" s="7" t="s">
        <v>11</v>
      </c>
    </row>
    <row r="40" spans="1:10" ht="15">
      <c r="A40" s="7" t="s">
        <v>11</v>
      </c>
      <c r="B40" s="6" t="s">
        <v>15</v>
      </c>
      <c r="C40" s="29">
        <f aca="true" t="shared" si="1" ref="C40:J40">C36</f>
        <v>3373154.2800000007</v>
      </c>
      <c r="D40" s="29" t="str">
        <f t="shared" si="1"/>
        <v>Х</v>
      </c>
      <c r="E40" s="29" t="str">
        <f t="shared" si="1"/>
        <v> </v>
      </c>
      <c r="F40" s="29">
        <f t="shared" si="1"/>
        <v>3373154.2800000007</v>
      </c>
      <c r="G40" s="29">
        <f t="shared" si="1"/>
        <v>3632282.3163599996</v>
      </c>
      <c r="H40" s="29" t="str">
        <f t="shared" si="1"/>
        <v>Х</v>
      </c>
      <c r="I40" s="29" t="str">
        <f t="shared" si="1"/>
        <v> </v>
      </c>
      <c r="J40" s="29">
        <f t="shared" si="1"/>
        <v>3632282.3163599996</v>
      </c>
    </row>
    <row r="42" spans="1:14" ht="15">
      <c r="A42" s="57" t="s">
        <v>16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5">
      <c r="A43" s="57" t="s">
        <v>94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5">
      <c r="A44" s="3"/>
      <c r="N44" s="3" t="s">
        <v>5</v>
      </c>
    </row>
    <row r="45" spans="1:14" ht="21.75" customHeight="1">
      <c r="A45" s="50" t="s">
        <v>17</v>
      </c>
      <c r="B45" s="60" t="s">
        <v>7</v>
      </c>
      <c r="C45" s="50" t="s">
        <v>95</v>
      </c>
      <c r="D45" s="50"/>
      <c r="E45" s="50"/>
      <c r="F45" s="50"/>
      <c r="G45" s="50" t="s">
        <v>89</v>
      </c>
      <c r="H45" s="50"/>
      <c r="I45" s="50"/>
      <c r="J45" s="50"/>
      <c r="K45" s="50" t="s">
        <v>90</v>
      </c>
      <c r="L45" s="50"/>
      <c r="M45" s="50"/>
      <c r="N45" s="50"/>
    </row>
    <row r="46" spans="1:14" ht="63" customHeight="1">
      <c r="A46" s="50"/>
      <c r="B46" s="61"/>
      <c r="C46" s="6" t="s">
        <v>8</v>
      </c>
      <c r="D46" s="6" t="s">
        <v>9</v>
      </c>
      <c r="E46" s="6" t="s">
        <v>10</v>
      </c>
      <c r="F46" s="6" t="s">
        <v>55</v>
      </c>
      <c r="G46" s="6" t="s">
        <v>8</v>
      </c>
      <c r="H46" s="6" t="s">
        <v>9</v>
      </c>
      <c r="I46" s="6" t="s">
        <v>10</v>
      </c>
      <c r="J46" s="6" t="s">
        <v>53</v>
      </c>
      <c r="K46" s="6" t="s">
        <v>8</v>
      </c>
      <c r="L46" s="6" t="s">
        <v>9</v>
      </c>
      <c r="M46" s="6" t="s">
        <v>10</v>
      </c>
      <c r="N46" s="6" t="s">
        <v>54</v>
      </c>
    </row>
    <row r="47" spans="1:14" ht="15">
      <c r="A47" s="6">
        <v>1</v>
      </c>
      <c r="B47" s="6">
        <v>2</v>
      </c>
      <c r="C47" s="6">
        <v>3</v>
      </c>
      <c r="D47" s="6">
        <v>4</v>
      </c>
      <c r="E47" s="6">
        <v>5</v>
      </c>
      <c r="F47" s="6">
        <v>6</v>
      </c>
      <c r="G47" s="6">
        <v>7</v>
      </c>
      <c r="H47" s="6">
        <v>8</v>
      </c>
      <c r="I47" s="6">
        <v>9</v>
      </c>
      <c r="J47" s="6">
        <v>10</v>
      </c>
      <c r="K47" s="6">
        <v>11</v>
      </c>
      <c r="L47" s="6">
        <v>12</v>
      </c>
      <c r="M47" s="6">
        <v>13</v>
      </c>
      <c r="N47" s="6">
        <v>14</v>
      </c>
    </row>
    <row r="48" spans="1:14" ht="15">
      <c r="A48" s="6">
        <v>2111</v>
      </c>
      <c r="B48" s="25" t="s">
        <v>132</v>
      </c>
      <c r="C48" s="30">
        <v>2103852</v>
      </c>
      <c r="D48" s="30"/>
      <c r="E48" s="30"/>
      <c r="F48" s="30">
        <f>C48</f>
        <v>2103852</v>
      </c>
      <c r="G48" s="30">
        <v>2016460</v>
      </c>
      <c r="H48" s="30"/>
      <c r="I48" s="30"/>
      <c r="J48" s="30">
        <f>G48</f>
        <v>2016460</v>
      </c>
      <c r="K48" s="30">
        <v>2241595</v>
      </c>
      <c r="L48" s="30"/>
      <c r="M48" s="30"/>
      <c r="N48" s="30">
        <f>K48</f>
        <v>2241595</v>
      </c>
    </row>
    <row r="49" spans="1:14" ht="15">
      <c r="A49" s="6">
        <v>2120</v>
      </c>
      <c r="B49" s="25" t="s">
        <v>133</v>
      </c>
      <c r="C49" s="30">
        <v>427608</v>
      </c>
      <c r="D49" s="30"/>
      <c r="E49" s="30"/>
      <c r="F49" s="30">
        <f aca="true" t="shared" si="2" ref="F49:F60">C49</f>
        <v>427608</v>
      </c>
      <c r="G49" s="31">
        <v>414040</v>
      </c>
      <c r="H49" s="30"/>
      <c r="I49" s="30"/>
      <c r="J49" s="30">
        <f aca="true" t="shared" si="3" ref="J49:J60">G49</f>
        <v>414040</v>
      </c>
      <c r="K49" s="30">
        <v>455102</v>
      </c>
      <c r="L49" s="30"/>
      <c r="M49" s="30"/>
      <c r="N49" s="30">
        <f aca="true" t="shared" si="4" ref="N49:N60">K49</f>
        <v>455102</v>
      </c>
    </row>
    <row r="50" spans="1:14" ht="30">
      <c r="A50" s="6">
        <v>2210</v>
      </c>
      <c r="B50" s="25" t="s">
        <v>134</v>
      </c>
      <c r="C50" s="30">
        <v>86667</v>
      </c>
      <c r="D50" s="30"/>
      <c r="E50" s="30"/>
      <c r="F50" s="30">
        <f t="shared" si="2"/>
        <v>86667</v>
      </c>
      <c r="G50" s="30">
        <v>221227</v>
      </c>
      <c r="H50" s="30"/>
      <c r="I50" s="30"/>
      <c r="J50" s="30">
        <f t="shared" si="3"/>
        <v>221227</v>
      </c>
      <c r="K50" s="30">
        <v>198121</v>
      </c>
      <c r="L50" s="30"/>
      <c r="M50" s="30"/>
      <c r="N50" s="30">
        <f t="shared" si="4"/>
        <v>198121</v>
      </c>
    </row>
    <row r="51" spans="1:14" ht="30">
      <c r="A51" s="6">
        <v>2220</v>
      </c>
      <c r="B51" s="25" t="s">
        <v>146</v>
      </c>
      <c r="C51" s="30"/>
      <c r="D51" s="30"/>
      <c r="E51" s="30"/>
      <c r="F51" s="30"/>
      <c r="G51" s="30">
        <v>270</v>
      </c>
      <c r="H51" s="30"/>
      <c r="I51" s="30"/>
      <c r="J51" s="30">
        <f t="shared" si="3"/>
        <v>270</v>
      </c>
      <c r="K51" s="30">
        <v>520</v>
      </c>
      <c r="L51" s="30"/>
      <c r="M51" s="30"/>
      <c r="N51" s="30">
        <f t="shared" si="4"/>
        <v>520</v>
      </c>
    </row>
    <row r="52" spans="1:14" ht="15">
      <c r="A52" s="6">
        <v>2240</v>
      </c>
      <c r="B52" s="25" t="s">
        <v>135</v>
      </c>
      <c r="C52" s="30">
        <v>53161</v>
      </c>
      <c r="D52" s="30"/>
      <c r="E52" s="30"/>
      <c r="F52" s="30">
        <f t="shared" si="2"/>
        <v>53161</v>
      </c>
      <c r="G52" s="30">
        <v>133966</v>
      </c>
      <c r="H52" s="30"/>
      <c r="I52" s="30"/>
      <c r="J52" s="30">
        <f t="shared" si="3"/>
        <v>133966</v>
      </c>
      <c r="K52" s="30">
        <v>126549</v>
      </c>
      <c r="L52" s="30"/>
      <c r="M52" s="30"/>
      <c r="N52" s="30">
        <f t="shared" si="4"/>
        <v>126549</v>
      </c>
    </row>
    <row r="53" spans="1:14" ht="15">
      <c r="A53" s="6">
        <v>2250</v>
      </c>
      <c r="B53" s="25" t="s">
        <v>136</v>
      </c>
      <c r="C53" s="30">
        <v>1164</v>
      </c>
      <c r="D53" s="30"/>
      <c r="E53" s="30"/>
      <c r="F53" s="30">
        <f t="shared" si="2"/>
        <v>1164</v>
      </c>
      <c r="G53" s="30">
        <v>6480</v>
      </c>
      <c r="H53" s="30"/>
      <c r="I53" s="30"/>
      <c r="J53" s="30">
        <f t="shared" si="3"/>
        <v>6480</v>
      </c>
      <c r="K53" s="30">
        <v>5660</v>
      </c>
      <c r="L53" s="30"/>
      <c r="M53" s="30"/>
      <c r="N53" s="30">
        <f t="shared" si="4"/>
        <v>5660</v>
      </c>
    </row>
    <row r="54" spans="1:14" ht="15">
      <c r="A54" s="6">
        <v>2271</v>
      </c>
      <c r="B54" s="25" t="s">
        <v>137</v>
      </c>
      <c r="C54" s="30">
        <v>25869</v>
      </c>
      <c r="D54" s="30"/>
      <c r="E54" s="30"/>
      <c r="F54" s="30">
        <f t="shared" si="2"/>
        <v>25869</v>
      </c>
      <c r="G54" s="30">
        <v>54262</v>
      </c>
      <c r="H54" s="30"/>
      <c r="I54" s="30"/>
      <c r="J54" s="30">
        <f t="shared" si="3"/>
        <v>54262</v>
      </c>
      <c r="K54" s="30">
        <v>59701</v>
      </c>
      <c r="L54" s="30"/>
      <c r="M54" s="30"/>
      <c r="N54" s="30">
        <f t="shared" si="4"/>
        <v>59701</v>
      </c>
    </row>
    <row r="55" spans="1:14" ht="30">
      <c r="A55" s="6">
        <v>2272</v>
      </c>
      <c r="B55" s="25" t="s">
        <v>138</v>
      </c>
      <c r="C55" s="30">
        <v>1418</v>
      </c>
      <c r="D55" s="30"/>
      <c r="E55" s="30"/>
      <c r="F55" s="30">
        <f t="shared" si="2"/>
        <v>1418</v>
      </c>
      <c r="G55" s="30">
        <v>5647</v>
      </c>
      <c r="H55" s="30"/>
      <c r="I55" s="30"/>
      <c r="J55" s="30">
        <f t="shared" si="3"/>
        <v>5647</v>
      </c>
      <c r="K55" s="30">
        <v>2234</v>
      </c>
      <c r="L55" s="30"/>
      <c r="M55" s="30"/>
      <c r="N55" s="30">
        <f t="shared" si="4"/>
        <v>2234</v>
      </c>
    </row>
    <row r="56" spans="1:14" ht="15">
      <c r="A56" s="6">
        <v>2273</v>
      </c>
      <c r="B56" s="25" t="s">
        <v>139</v>
      </c>
      <c r="C56" s="30">
        <v>16336</v>
      </c>
      <c r="D56" s="30"/>
      <c r="E56" s="30"/>
      <c r="F56" s="30">
        <f t="shared" si="2"/>
        <v>16336</v>
      </c>
      <c r="G56" s="30">
        <v>27917</v>
      </c>
      <c r="H56" s="30"/>
      <c r="I56" s="30"/>
      <c r="J56" s="30">
        <f t="shared" si="3"/>
        <v>27917</v>
      </c>
      <c r="K56" s="30">
        <v>21538</v>
      </c>
      <c r="L56" s="30"/>
      <c r="M56" s="30"/>
      <c r="N56" s="30">
        <f t="shared" si="4"/>
        <v>21538</v>
      </c>
    </row>
    <row r="57" spans="1:14" ht="15">
      <c r="A57" s="6">
        <v>2274</v>
      </c>
      <c r="B57" s="25" t="s">
        <v>147</v>
      </c>
      <c r="C57" s="30"/>
      <c r="D57" s="30"/>
      <c r="E57" s="30"/>
      <c r="F57" s="30"/>
      <c r="G57" s="30"/>
      <c r="H57" s="30"/>
      <c r="I57" s="30"/>
      <c r="J57" s="30">
        <f t="shared" si="3"/>
        <v>0</v>
      </c>
      <c r="K57" s="30"/>
      <c r="L57" s="30"/>
      <c r="M57" s="30"/>
      <c r="N57" s="30">
        <f t="shared" si="4"/>
        <v>0</v>
      </c>
    </row>
    <row r="58" spans="1:14" ht="15">
      <c r="A58" s="6">
        <v>2275</v>
      </c>
      <c r="B58" s="25" t="s">
        <v>148</v>
      </c>
      <c r="C58" s="30"/>
      <c r="D58" s="30"/>
      <c r="E58" s="30"/>
      <c r="F58" s="30"/>
      <c r="G58" s="30">
        <v>3292</v>
      </c>
      <c r="H58" s="30"/>
      <c r="I58" s="30"/>
      <c r="J58" s="30">
        <f t="shared" si="3"/>
        <v>3292</v>
      </c>
      <c r="K58" s="30">
        <v>3421</v>
      </c>
      <c r="L58" s="30"/>
      <c r="M58" s="30"/>
      <c r="N58" s="30">
        <f t="shared" si="4"/>
        <v>3421</v>
      </c>
    </row>
    <row r="59" spans="1:14" ht="45">
      <c r="A59" s="6">
        <v>2282</v>
      </c>
      <c r="B59" s="25" t="s">
        <v>140</v>
      </c>
      <c r="C59" s="30"/>
      <c r="D59" s="30"/>
      <c r="E59" s="30"/>
      <c r="F59" s="30"/>
      <c r="G59" s="30">
        <v>5600</v>
      </c>
      <c r="H59" s="30"/>
      <c r="I59" s="30"/>
      <c r="J59" s="30">
        <f t="shared" si="3"/>
        <v>5600</v>
      </c>
      <c r="K59" s="30">
        <v>8600</v>
      </c>
      <c r="L59" s="30"/>
      <c r="M59" s="30"/>
      <c r="N59" s="30">
        <f t="shared" si="4"/>
        <v>8600</v>
      </c>
    </row>
    <row r="60" spans="1:14" ht="15">
      <c r="A60" s="6">
        <v>2800</v>
      </c>
      <c r="B60" s="25" t="s">
        <v>141</v>
      </c>
      <c r="C60" s="30">
        <v>25</v>
      </c>
      <c r="D60" s="30"/>
      <c r="E60" s="30"/>
      <c r="F60" s="30">
        <f t="shared" si="2"/>
        <v>25</v>
      </c>
      <c r="G60" s="30">
        <v>250</v>
      </c>
      <c r="H60" s="30"/>
      <c r="I60" s="30"/>
      <c r="J60" s="30">
        <f t="shared" si="3"/>
        <v>250</v>
      </c>
      <c r="K60" s="30">
        <v>250</v>
      </c>
      <c r="L60" s="30"/>
      <c r="M60" s="30"/>
      <c r="N60" s="30">
        <f t="shared" si="4"/>
        <v>250</v>
      </c>
    </row>
    <row r="61" spans="1:14" ht="15">
      <c r="A61" s="6" t="s">
        <v>11</v>
      </c>
      <c r="B61" s="6" t="s">
        <v>15</v>
      </c>
      <c r="C61" s="32">
        <f aca="true" t="shared" si="5" ref="C61:N61">SUM(C48:C60)</f>
        <v>2716100</v>
      </c>
      <c r="D61" s="32">
        <f t="shared" si="5"/>
        <v>0</v>
      </c>
      <c r="E61" s="32">
        <f t="shared" si="5"/>
        <v>0</v>
      </c>
      <c r="F61" s="32">
        <f t="shared" si="5"/>
        <v>2716100</v>
      </c>
      <c r="G61" s="32">
        <f t="shared" si="5"/>
        <v>2889411</v>
      </c>
      <c r="H61" s="32">
        <f t="shared" si="5"/>
        <v>0</v>
      </c>
      <c r="I61" s="32">
        <f t="shared" si="5"/>
        <v>0</v>
      </c>
      <c r="J61" s="32">
        <f t="shared" si="5"/>
        <v>2889411</v>
      </c>
      <c r="K61" s="32">
        <f t="shared" si="5"/>
        <v>3123291</v>
      </c>
      <c r="L61" s="32">
        <f t="shared" si="5"/>
        <v>0</v>
      </c>
      <c r="M61" s="32">
        <f t="shared" si="5"/>
        <v>0</v>
      </c>
      <c r="N61" s="32">
        <f t="shared" si="5"/>
        <v>3123291</v>
      </c>
    </row>
    <row r="63" spans="1:14" ht="15">
      <c r="A63" s="59" t="s">
        <v>96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ht="15">
      <c r="N64" s="3" t="s">
        <v>5</v>
      </c>
    </row>
    <row r="65" spans="1:14" ht="15">
      <c r="A65" s="50" t="s">
        <v>18</v>
      </c>
      <c r="B65" s="60" t="s">
        <v>7</v>
      </c>
      <c r="C65" s="50" t="s">
        <v>88</v>
      </c>
      <c r="D65" s="50"/>
      <c r="E65" s="50"/>
      <c r="F65" s="50"/>
      <c r="G65" s="50" t="s">
        <v>89</v>
      </c>
      <c r="H65" s="50"/>
      <c r="I65" s="50"/>
      <c r="J65" s="50"/>
      <c r="K65" s="50" t="s">
        <v>97</v>
      </c>
      <c r="L65" s="50"/>
      <c r="M65" s="50"/>
      <c r="N65" s="50"/>
    </row>
    <row r="66" spans="1:14" ht="58.5" customHeight="1">
      <c r="A66" s="50"/>
      <c r="B66" s="61"/>
      <c r="C66" s="6" t="s">
        <v>8</v>
      </c>
      <c r="D66" s="6" t="s">
        <v>9</v>
      </c>
      <c r="E66" s="6" t="s">
        <v>10</v>
      </c>
      <c r="F66" s="6" t="s">
        <v>55</v>
      </c>
      <c r="G66" s="6" t="s">
        <v>8</v>
      </c>
      <c r="H66" s="6" t="s">
        <v>9</v>
      </c>
      <c r="I66" s="6" t="s">
        <v>10</v>
      </c>
      <c r="J66" s="6" t="s">
        <v>53</v>
      </c>
      <c r="K66" s="6" t="s">
        <v>8</v>
      </c>
      <c r="L66" s="6" t="s">
        <v>9</v>
      </c>
      <c r="M66" s="6" t="s">
        <v>10</v>
      </c>
      <c r="N66" s="6" t="s">
        <v>54</v>
      </c>
    </row>
    <row r="67" spans="1:14" ht="15">
      <c r="A67" s="6">
        <v>1</v>
      </c>
      <c r="B67" s="6">
        <v>2</v>
      </c>
      <c r="C67" s="6">
        <v>3</v>
      </c>
      <c r="D67" s="6">
        <v>4</v>
      </c>
      <c r="E67" s="6">
        <v>5</v>
      </c>
      <c r="F67" s="6">
        <v>6</v>
      </c>
      <c r="G67" s="6">
        <v>7</v>
      </c>
      <c r="H67" s="6">
        <v>8</v>
      </c>
      <c r="I67" s="6">
        <v>9</v>
      </c>
      <c r="J67" s="6">
        <v>10</v>
      </c>
      <c r="K67" s="6">
        <v>11</v>
      </c>
      <c r="L67" s="6">
        <v>12</v>
      </c>
      <c r="M67" s="6">
        <v>13</v>
      </c>
      <c r="N67" s="6">
        <v>14</v>
      </c>
    </row>
    <row r="68" spans="1:14" ht="15">
      <c r="A68" s="6"/>
      <c r="B68" s="2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70" spans="1:14" ht="15">
      <c r="A70" s="59" t="s">
        <v>181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ht="15">
      <c r="J71" s="1" t="s">
        <v>5</v>
      </c>
    </row>
    <row r="72" spans="1:10" ht="21.75" customHeight="1">
      <c r="A72" s="50" t="s">
        <v>17</v>
      </c>
      <c r="B72" s="60" t="s">
        <v>7</v>
      </c>
      <c r="C72" s="50" t="s">
        <v>92</v>
      </c>
      <c r="D72" s="50"/>
      <c r="E72" s="50"/>
      <c r="F72" s="50"/>
      <c r="G72" s="50" t="s">
        <v>93</v>
      </c>
      <c r="H72" s="50"/>
      <c r="I72" s="50"/>
      <c r="J72" s="50"/>
    </row>
    <row r="73" spans="1:10" ht="61.5" customHeight="1">
      <c r="A73" s="50"/>
      <c r="B73" s="61"/>
      <c r="C73" s="6" t="s">
        <v>8</v>
      </c>
      <c r="D73" s="6" t="s">
        <v>9</v>
      </c>
      <c r="E73" s="6" t="s">
        <v>10</v>
      </c>
      <c r="F73" s="6" t="s">
        <v>55</v>
      </c>
      <c r="G73" s="6" t="s">
        <v>8</v>
      </c>
      <c r="H73" s="6" t="s">
        <v>9</v>
      </c>
      <c r="I73" s="6" t="s">
        <v>10</v>
      </c>
      <c r="J73" s="6" t="s">
        <v>53</v>
      </c>
    </row>
    <row r="74" spans="1:10" ht="15">
      <c r="A74" s="6">
        <v>1</v>
      </c>
      <c r="B74" s="6">
        <v>2</v>
      </c>
      <c r="C74" s="6">
        <v>3</v>
      </c>
      <c r="D74" s="6">
        <v>4</v>
      </c>
      <c r="E74" s="6">
        <v>5</v>
      </c>
      <c r="F74" s="6">
        <v>6</v>
      </c>
      <c r="G74" s="6">
        <v>7</v>
      </c>
      <c r="H74" s="6">
        <v>8</v>
      </c>
      <c r="I74" s="6">
        <v>9</v>
      </c>
      <c r="J74" s="6">
        <v>10</v>
      </c>
    </row>
    <row r="75" spans="1:10" ht="15">
      <c r="A75" s="6">
        <v>2111</v>
      </c>
      <c r="B75" s="25" t="s">
        <v>132</v>
      </c>
      <c r="C75" s="30">
        <f>K48*1.08</f>
        <v>2420922.6</v>
      </c>
      <c r="D75" s="30"/>
      <c r="E75" s="30"/>
      <c r="F75" s="30">
        <f>C75</f>
        <v>2420922.6</v>
      </c>
      <c r="G75" s="30">
        <f>F75*1.077</f>
        <v>2607333.6402</v>
      </c>
      <c r="H75" s="30"/>
      <c r="I75" s="30"/>
      <c r="J75" s="30">
        <f>G75</f>
        <v>2607333.6402</v>
      </c>
    </row>
    <row r="76" spans="1:10" ht="15">
      <c r="A76" s="6">
        <v>2120</v>
      </c>
      <c r="B76" s="25" t="s">
        <v>133</v>
      </c>
      <c r="C76" s="30">
        <f aca="true" t="shared" si="6" ref="C76:C87">K49*1.08</f>
        <v>491510.16000000003</v>
      </c>
      <c r="D76" s="30"/>
      <c r="E76" s="30"/>
      <c r="F76" s="30">
        <f aca="true" t="shared" si="7" ref="F76:F87">C76</f>
        <v>491510.16000000003</v>
      </c>
      <c r="G76" s="30">
        <f aca="true" t="shared" si="8" ref="G76:G87">F76*1.077</f>
        <v>529356.44232</v>
      </c>
      <c r="H76" s="30"/>
      <c r="I76" s="30"/>
      <c r="J76" s="30">
        <f aca="true" t="shared" si="9" ref="J76:J87">G76</f>
        <v>529356.44232</v>
      </c>
    </row>
    <row r="77" spans="1:10" ht="30">
      <c r="A77" s="6">
        <v>2210</v>
      </c>
      <c r="B77" s="25" t="s">
        <v>134</v>
      </c>
      <c r="C77" s="30">
        <f t="shared" si="6"/>
        <v>213970.68000000002</v>
      </c>
      <c r="D77" s="30"/>
      <c r="E77" s="30"/>
      <c r="F77" s="30">
        <f t="shared" si="7"/>
        <v>213970.68000000002</v>
      </c>
      <c r="G77" s="30">
        <f t="shared" si="8"/>
        <v>230446.42236000003</v>
      </c>
      <c r="H77" s="30"/>
      <c r="I77" s="30"/>
      <c r="J77" s="30">
        <f t="shared" si="9"/>
        <v>230446.42236000003</v>
      </c>
    </row>
    <row r="78" spans="1:10" ht="30">
      <c r="A78" s="6">
        <v>2220</v>
      </c>
      <c r="B78" s="25" t="s">
        <v>146</v>
      </c>
      <c r="C78" s="30">
        <f t="shared" si="6"/>
        <v>561.6</v>
      </c>
      <c r="D78" s="30"/>
      <c r="E78" s="30"/>
      <c r="F78" s="30"/>
      <c r="G78" s="30">
        <f t="shared" si="8"/>
        <v>0</v>
      </c>
      <c r="H78" s="30"/>
      <c r="I78" s="30"/>
      <c r="J78" s="30">
        <f t="shared" si="9"/>
        <v>0</v>
      </c>
    </row>
    <row r="79" spans="1:10" ht="15">
      <c r="A79" s="6">
        <v>2240</v>
      </c>
      <c r="B79" s="25" t="s">
        <v>135</v>
      </c>
      <c r="C79" s="30">
        <f t="shared" si="6"/>
        <v>136672.92</v>
      </c>
      <c r="D79" s="30"/>
      <c r="E79" s="30"/>
      <c r="F79" s="30">
        <f t="shared" si="7"/>
        <v>136672.92</v>
      </c>
      <c r="G79" s="30">
        <f t="shared" si="8"/>
        <v>147196.73484000002</v>
      </c>
      <c r="H79" s="30"/>
      <c r="I79" s="30"/>
      <c r="J79" s="30">
        <f t="shared" si="9"/>
        <v>147196.73484000002</v>
      </c>
    </row>
    <row r="80" spans="1:10" ht="15">
      <c r="A80" s="6">
        <v>2250</v>
      </c>
      <c r="B80" s="25" t="s">
        <v>136</v>
      </c>
      <c r="C80" s="30">
        <f t="shared" si="6"/>
        <v>6112.8</v>
      </c>
      <c r="D80" s="30"/>
      <c r="E80" s="30"/>
      <c r="F80" s="30">
        <f t="shared" si="7"/>
        <v>6112.8</v>
      </c>
      <c r="G80" s="30">
        <f t="shared" si="8"/>
        <v>6583.4856</v>
      </c>
      <c r="H80" s="30"/>
      <c r="I80" s="30"/>
      <c r="J80" s="30">
        <f t="shared" si="9"/>
        <v>6583.4856</v>
      </c>
    </row>
    <row r="81" spans="1:10" ht="15">
      <c r="A81" s="6">
        <v>2271</v>
      </c>
      <c r="B81" s="25" t="s">
        <v>137</v>
      </c>
      <c r="C81" s="30">
        <f t="shared" si="6"/>
        <v>64477.08</v>
      </c>
      <c r="D81" s="30"/>
      <c r="E81" s="30"/>
      <c r="F81" s="30">
        <f t="shared" si="7"/>
        <v>64477.08</v>
      </c>
      <c r="G81" s="30">
        <f t="shared" si="8"/>
        <v>69441.81516</v>
      </c>
      <c r="H81" s="30"/>
      <c r="I81" s="30"/>
      <c r="J81" s="30">
        <f t="shared" si="9"/>
        <v>69441.81516</v>
      </c>
    </row>
    <row r="82" spans="1:10" ht="30">
      <c r="A82" s="6">
        <v>2272</v>
      </c>
      <c r="B82" s="25" t="s">
        <v>138</v>
      </c>
      <c r="C82" s="30">
        <f t="shared" si="6"/>
        <v>2412.7200000000003</v>
      </c>
      <c r="D82" s="30"/>
      <c r="E82" s="30"/>
      <c r="F82" s="30">
        <f t="shared" si="7"/>
        <v>2412.7200000000003</v>
      </c>
      <c r="G82" s="30">
        <f t="shared" si="8"/>
        <v>2598.49944</v>
      </c>
      <c r="H82" s="30"/>
      <c r="I82" s="30"/>
      <c r="J82" s="30">
        <f t="shared" si="9"/>
        <v>2598.49944</v>
      </c>
    </row>
    <row r="83" spans="1:10" ht="15">
      <c r="A83" s="6">
        <v>2273</v>
      </c>
      <c r="B83" s="25" t="s">
        <v>139</v>
      </c>
      <c r="C83" s="30">
        <f t="shared" si="6"/>
        <v>23261.04</v>
      </c>
      <c r="D83" s="30"/>
      <c r="E83" s="30"/>
      <c r="F83" s="30">
        <f t="shared" si="7"/>
        <v>23261.04</v>
      </c>
      <c r="G83" s="30">
        <f t="shared" si="8"/>
        <v>25052.14008</v>
      </c>
      <c r="H83" s="30"/>
      <c r="I83" s="30"/>
      <c r="J83" s="30">
        <f t="shared" si="9"/>
        <v>25052.14008</v>
      </c>
    </row>
    <row r="84" spans="1:10" ht="15">
      <c r="A84" s="6">
        <v>2274</v>
      </c>
      <c r="B84" s="25" t="s">
        <v>147</v>
      </c>
      <c r="C84" s="30"/>
      <c r="D84" s="30"/>
      <c r="E84" s="30"/>
      <c r="F84" s="30"/>
      <c r="G84" s="30"/>
      <c r="H84" s="30"/>
      <c r="I84" s="30"/>
      <c r="J84" s="30"/>
    </row>
    <row r="85" spans="1:10" ht="15">
      <c r="A85" s="6">
        <v>2275</v>
      </c>
      <c r="B85" s="25" t="s">
        <v>148</v>
      </c>
      <c r="C85" s="30">
        <f t="shared" si="6"/>
        <v>3694.6800000000003</v>
      </c>
      <c r="D85" s="30" t="s">
        <v>11</v>
      </c>
      <c r="E85" s="30" t="s">
        <v>11</v>
      </c>
      <c r="F85" s="30">
        <f t="shared" si="7"/>
        <v>3694.6800000000003</v>
      </c>
      <c r="G85" s="30">
        <f t="shared" si="8"/>
        <v>3979.17036</v>
      </c>
      <c r="H85" s="30" t="s">
        <v>11</v>
      </c>
      <c r="I85" s="30" t="s">
        <v>11</v>
      </c>
      <c r="J85" s="30">
        <f t="shared" si="9"/>
        <v>3979.17036</v>
      </c>
    </row>
    <row r="86" spans="1:10" ht="45">
      <c r="A86" s="6">
        <v>2282</v>
      </c>
      <c r="B86" s="25" t="s">
        <v>140</v>
      </c>
      <c r="C86" s="30">
        <f t="shared" si="6"/>
        <v>9288</v>
      </c>
      <c r="D86" s="30"/>
      <c r="E86" s="30"/>
      <c r="F86" s="30">
        <f t="shared" si="7"/>
        <v>9288</v>
      </c>
      <c r="G86" s="30">
        <f t="shared" si="8"/>
        <v>10003.176</v>
      </c>
      <c r="H86" s="30"/>
      <c r="I86" s="30"/>
      <c r="J86" s="30">
        <f t="shared" si="9"/>
        <v>10003.176</v>
      </c>
    </row>
    <row r="87" spans="1:10" ht="15">
      <c r="A87" s="6">
        <v>2800</v>
      </c>
      <c r="B87" s="25" t="s">
        <v>141</v>
      </c>
      <c r="C87" s="30">
        <f t="shared" si="6"/>
        <v>270</v>
      </c>
      <c r="D87" s="30"/>
      <c r="E87" s="30"/>
      <c r="F87" s="30">
        <f t="shared" si="7"/>
        <v>270</v>
      </c>
      <c r="G87" s="30">
        <f t="shared" si="8"/>
        <v>290.78999999999996</v>
      </c>
      <c r="H87" s="30"/>
      <c r="I87" s="30"/>
      <c r="J87" s="30">
        <f t="shared" si="9"/>
        <v>290.78999999999996</v>
      </c>
    </row>
    <row r="88" spans="1:10" ht="15">
      <c r="A88" s="6" t="s">
        <v>11</v>
      </c>
      <c r="B88" s="6" t="s">
        <v>15</v>
      </c>
      <c r="C88" s="30">
        <f aca="true" t="shared" si="10" ref="C88:J88">SUM(C75:C87)</f>
        <v>3373154.2800000007</v>
      </c>
      <c r="D88" s="30">
        <f t="shared" si="10"/>
        <v>0</v>
      </c>
      <c r="E88" s="30">
        <f t="shared" si="10"/>
        <v>0</v>
      </c>
      <c r="F88" s="30">
        <f t="shared" si="10"/>
        <v>3372592.6800000006</v>
      </c>
      <c r="G88" s="30">
        <f t="shared" si="10"/>
        <v>3632282.3163599996</v>
      </c>
      <c r="H88" s="30">
        <f t="shared" si="10"/>
        <v>0</v>
      </c>
      <c r="I88" s="30">
        <f t="shared" si="10"/>
        <v>0</v>
      </c>
      <c r="J88" s="30">
        <f t="shared" si="10"/>
        <v>3632282.3163599996</v>
      </c>
    </row>
    <row r="90" spans="1:10" ht="15">
      <c r="A90" s="59" t="s">
        <v>98</v>
      </c>
      <c r="B90" s="59"/>
      <c r="C90" s="59"/>
      <c r="D90" s="59"/>
      <c r="E90" s="59"/>
      <c r="F90" s="59"/>
      <c r="G90" s="59"/>
      <c r="H90" s="59"/>
      <c r="I90" s="59"/>
      <c r="J90" s="59"/>
    </row>
    <row r="91" spans="1:10" ht="1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>
      <c r="A92" s="50" t="s">
        <v>18</v>
      </c>
      <c r="B92" s="60" t="s">
        <v>7</v>
      </c>
      <c r="C92" s="50" t="s">
        <v>92</v>
      </c>
      <c r="D92" s="50"/>
      <c r="E92" s="50"/>
      <c r="F92" s="50"/>
      <c r="G92" s="50" t="s">
        <v>93</v>
      </c>
      <c r="H92" s="50"/>
      <c r="I92" s="50"/>
      <c r="J92" s="50"/>
    </row>
    <row r="93" spans="1:10" ht="72.75" customHeight="1">
      <c r="A93" s="50"/>
      <c r="B93" s="61"/>
      <c r="C93" s="6" t="s">
        <v>8</v>
      </c>
      <c r="D93" s="6" t="s">
        <v>9</v>
      </c>
      <c r="E93" s="6" t="s">
        <v>10</v>
      </c>
      <c r="F93" s="6" t="s">
        <v>55</v>
      </c>
      <c r="G93" s="6" t="s">
        <v>8</v>
      </c>
      <c r="H93" s="6" t="s">
        <v>9</v>
      </c>
      <c r="I93" s="6" t="s">
        <v>10</v>
      </c>
      <c r="J93" s="6" t="s">
        <v>53</v>
      </c>
    </row>
    <row r="94" spans="1:10" ht="15">
      <c r="A94" s="6">
        <v>1</v>
      </c>
      <c r="B94" s="6">
        <v>2</v>
      </c>
      <c r="C94" s="6">
        <v>3</v>
      </c>
      <c r="D94" s="6">
        <v>4</v>
      </c>
      <c r="E94" s="6">
        <v>5</v>
      </c>
      <c r="F94" s="6">
        <v>6</v>
      </c>
      <c r="G94" s="6">
        <v>7</v>
      </c>
      <c r="H94" s="6">
        <v>8</v>
      </c>
      <c r="I94" s="6">
        <v>9</v>
      </c>
      <c r="J94" s="6">
        <v>10</v>
      </c>
    </row>
    <row r="95" spans="1:10" ht="15">
      <c r="A95" s="6" t="s">
        <v>11</v>
      </c>
      <c r="B95" s="6" t="s">
        <v>11</v>
      </c>
      <c r="C95" s="6" t="s">
        <v>11</v>
      </c>
      <c r="D95" s="6" t="s">
        <v>11</v>
      </c>
      <c r="E95" s="6" t="s">
        <v>11</v>
      </c>
      <c r="F95" s="6" t="s">
        <v>11</v>
      </c>
      <c r="G95" s="6" t="s">
        <v>11</v>
      </c>
      <c r="H95" s="6" t="s">
        <v>11</v>
      </c>
      <c r="I95" s="6" t="s">
        <v>11</v>
      </c>
      <c r="J95" s="6" t="s">
        <v>11</v>
      </c>
    </row>
    <row r="96" spans="1:10" ht="15">
      <c r="A96" s="6" t="s">
        <v>11</v>
      </c>
      <c r="B96" s="6" t="s">
        <v>15</v>
      </c>
      <c r="C96" s="6" t="s">
        <v>11</v>
      </c>
      <c r="D96" s="6" t="s">
        <v>11</v>
      </c>
      <c r="E96" s="6" t="s">
        <v>11</v>
      </c>
      <c r="F96" s="6" t="s">
        <v>11</v>
      </c>
      <c r="G96" s="6" t="s">
        <v>11</v>
      </c>
      <c r="H96" s="6" t="s">
        <v>11</v>
      </c>
      <c r="I96" s="6" t="s">
        <v>11</v>
      </c>
      <c r="J96" s="6" t="s">
        <v>11</v>
      </c>
    </row>
    <row r="98" spans="1:14" ht="15">
      <c r="A98" s="57" t="s">
        <v>19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1:14" ht="15">
      <c r="A99" s="57" t="s">
        <v>99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ht="15">
      <c r="N100" s="1" t="s">
        <v>5</v>
      </c>
    </row>
    <row r="101" spans="1:14" ht="30.75" customHeight="1">
      <c r="A101" s="50" t="s">
        <v>20</v>
      </c>
      <c r="B101" s="60" t="s">
        <v>21</v>
      </c>
      <c r="C101" s="50" t="s">
        <v>88</v>
      </c>
      <c r="D101" s="50"/>
      <c r="E101" s="50"/>
      <c r="F101" s="50"/>
      <c r="G101" s="50" t="s">
        <v>89</v>
      </c>
      <c r="H101" s="50"/>
      <c r="I101" s="50"/>
      <c r="J101" s="50"/>
      <c r="K101" s="50" t="s">
        <v>97</v>
      </c>
      <c r="L101" s="50"/>
      <c r="M101" s="50"/>
      <c r="N101" s="50"/>
    </row>
    <row r="102" spans="1:14" ht="66.75" customHeight="1">
      <c r="A102" s="50"/>
      <c r="B102" s="61"/>
      <c r="C102" s="6" t="s">
        <v>8</v>
      </c>
      <c r="D102" s="6" t="s">
        <v>9</v>
      </c>
      <c r="E102" s="6" t="s">
        <v>10</v>
      </c>
      <c r="F102" s="6" t="s">
        <v>55</v>
      </c>
      <c r="G102" s="6" t="s">
        <v>8</v>
      </c>
      <c r="H102" s="6" t="s">
        <v>9</v>
      </c>
      <c r="I102" s="6" t="s">
        <v>10</v>
      </c>
      <c r="J102" s="6" t="s">
        <v>53</v>
      </c>
      <c r="K102" s="6" t="s">
        <v>8</v>
      </c>
      <c r="L102" s="6" t="s">
        <v>9</v>
      </c>
      <c r="M102" s="6" t="s">
        <v>10</v>
      </c>
      <c r="N102" s="6" t="s">
        <v>54</v>
      </c>
    </row>
    <row r="103" spans="1:14" ht="15">
      <c r="A103" s="6">
        <v>1</v>
      </c>
      <c r="B103" s="6">
        <v>2</v>
      </c>
      <c r="C103" s="6">
        <v>3</v>
      </c>
      <c r="D103" s="6">
        <v>4</v>
      </c>
      <c r="E103" s="6">
        <v>5</v>
      </c>
      <c r="F103" s="6">
        <v>6</v>
      </c>
      <c r="G103" s="6">
        <v>7</v>
      </c>
      <c r="H103" s="6">
        <v>8</v>
      </c>
      <c r="I103" s="6">
        <v>9</v>
      </c>
      <c r="J103" s="6">
        <v>10</v>
      </c>
      <c r="K103" s="6">
        <v>11</v>
      </c>
      <c r="L103" s="6">
        <v>12</v>
      </c>
      <c r="M103" s="6">
        <v>13</v>
      </c>
      <c r="N103" s="6">
        <v>14</v>
      </c>
    </row>
    <row r="104" spans="1:14" ht="75">
      <c r="A104" s="35">
        <v>1</v>
      </c>
      <c r="B104" s="36" t="s">
        <v>184</v>
      </c>
      <c r="C104" s="36">
        <v>893600</v>
      </c>
      <c r="D104" s="36" t="s">
        <v>11</v>
      </c>
      <c r="E104" s="36" t="s">
        <v>11</v>
      </c>
      <c r="F104" s="36">
        <f>C104</f>
        <v>893600</v>
      </c>
      <c r="G104" s="35">
        <v>1072099</v>
      </c>
      <c r="H104" s="35" t="s">
        <v>11</v>
      </c>
      <c r="I104" s="35" t="s">
        <v>11</v>
      </c>
      <c r="J104" s="35">
        <f>G104</f>
        <v>1072099</v>
      </c>
      <c r="K104" s="35">
        <v>1233688</v>
      </c>
      <c r="L104" s="35" t="s">
        <v>11</v>
      </c>
      <c r="M104" s="35" t="s">
        <v>11</v>
      </c>
      <c r="N104" s="35">
        <f>K104</f>
        <v>1233688</v>
      </c>
    </row>
    <row r="105" spans="1:14" ht="58.5" customHeight="1">
      <c r="A105" s="35">
        <v>2</v>
      </c>
      <c r="B105" s="36" t="s">
        <v>185</v>
      </c>
      <c r="C105" s="36">
        <v>1822500</v>
      </c>
      <c r="D105" s="36" t="s">
        <v>11</v>
      </c>
      <c r="E105" s="36" t="s">
        <v>11</v>
      </c>
      <c r="F105" s="36">
        <f>C105</f>
        <v>1822500</v>
      </c>
      <c r="G105" s="35">
        <v>1817312</v>
      </c>
      <c r="H105" s="35" t="s">
        <v>11</v>
      </c>
      <c r="I105" s="35" t="s">
        <v>11</v>
      </c>
      <c r="J105" s="35">
        <f>G105</f>
        <v>1817312</v>
      </c>
      <c r="K105" s="35">
        <v>1889603</v>
      </c>
      <c r="L105" s="35" t="s">
        <v>11</v>
      </c>
      <c r="M105" s="35" t="s">
        <v>11</v>
      </c>
      <c r="N105" s="35">
        <f>K105</f>
        <v>1889603</v>
      </c>
    </row>
    <row r="106" spans="1:14" ht="15">
      <c r="A106" s="7" t="s">
        <v>11</v>
      </c>
      <c r="B106" s="6" t="s">
        <v>15</v>
      </c>
      <c r="C106" s="7">
        <f>C104+C105</f>
        <v>2716100</v>
      </c>
      <c r="D106" s="7"/>
      <c r="E106" s="7"/>
      <c r="F106" s="7">
        <f aca="true" t="shared" si="11" ref="F106:N106">F104+F105</f>
        <v>2716100</v>
      </c>
      <c r="G106" s="7">
        <f t="shared" si="11"/>
        <v>2889411</v>
      </c>
      <c r="H106" s="7"/>
      <c r="I106" s="7"/>
      <c r="J106" s="7">
        <f t="shared" si="11"/>
        <v>2889411</v>
      </c>
      <c r="K106" s="7">
        <f t="shared" si="11"/>
        <v>3123291</v>
      </c>
      <c r="L106" s="7"/>
      <c r="M106" s="7"/>
      <c r="N106" s="7">
        <f t="shared" si="11"/>
        <v>3123291</v>
      </c>
    </row>
    <row r="108" spans="1:10" ht="15">
      <c r="A108" s="59" t="s">
        <v>100</v>
      </c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ht="1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5" customHeight="1">
      <c r="A110" s="50" t="s">
        <v>60</v>
      </c>
      <c r="B110" s="60" t="s">
        <v>21</v>
      </c>
      <c r="C110" s="50" t="s">
        <v>92</v>
      </c>
      <c r="D110" s="50"/>
      <c r="E110" s="50"/>
      <c r="F110" s="50"/>
      <c r="G110" s="50" t="s">
        <v>101</v>
      </c>
      <c r="H110" s="50"/>
      <c r="I110" s="50"/>
      <c r="J110" s="50"/>
    </row>
    <row r="111" spans="1:10" ht="63" customHeight="1">
      <c r="A111" s="50"/>
      <c r="B111" s="61"/>
      <c r="C111" s="6" t="s">
        <v>8</v>
      </c>
      <c r="D111" s="6" t="s">
        <v>9</v>
      </c>
      <c r="E111" s="6" t="s">
        <v>10</v>
      </c>
      <c r="F111" s="6" t="s">
        <v>55</v>
      </c>
      <c r="G111" s="6" t="s">
        <v>8</v>
      </c>
      <c r="H111" s="6" t="s">
        <v>9</v>
      </c>
      <c r="I111" s="6" t="s">
        <v>10</v>
      </c>
      <c r="J111" s="6" t="s">
        <v>53</v>
      </c>
    </row>
    <row r="112" spans="1:10" ht="15">
      <c r="A112" s="6">
        <v>1</v>
      </c>
      <c r="B112" s="6">
        <v>2</v>
      </c>
      <c r="C112" s="6">
        <v>3</v>
      </c>
      <c r="D112" s="6">
        <v>4</v>
      </c>
      <c r="E112" s="6">
        <v>5</v>
      </c>
      <c r="F112" s="6">
        <v>6</v>
      </c>
      <c r="G112" s="6">
        <v>7</v>
      </c>
      <c r="H112" s="6">
        <v>8</v>
      </c>
      <c r="I112" s="6">
        <v>9</v>
      </c>
      <c r="J112" s="6">
        <v>10</v>
      </c>
    </row>
    <row r="113" spans="1:10" ht="75">
      <c r="A113" s="35">
        <v>1</v>
      </c>
      <c r="B113" s="36" t="s">
        <v>184</v>
      </c>
      <c r="C113" s="37">
        <f>K104*1.08</f>
        <v>1332383.04</v>
      </c>
      <c r="D113" s="35"/>
      <c r="E113" s="35"/>
      <c r="F113" s="37">
        <f>C113</f>
        <v>1332383.04</v>
      </c>
      <c r="G113" s="37">
        <v>1434752</v>
      </c>
      <c r="H113" s="35"/>
      <c r="I113" s="35"/>
      <c r="J113" s="37">
        <f>G113</f>
        <v>1434752</v>
      </c>
    </row>
    <row r="114" spans="1:10" ht="60">
      <c r="A114" s="35">
        <v>2</v>
      </c>
      <c r="B114" s="36" t="s">
        <v>185</v>
      </c>
      <c r="C114" s="37">
        <f>K105*1.08</f>
        <v>2040771.2400000002</v>
      </c>
      <c r="D114" s="35"/>
      <c r="E114" s="35"/>
      <c r="F114" s="37">
        <f>C114</f>
        <v>2040771.2400000002</v>
      </c>
      <c r="G114" s="37">
        <v>2197530</v>
      </c>
      <c r="H114" s="35"/>
      <c r="I114" s="35"/>
      <c r="J114" s="37">
        <f>G114</f>
        <v>2197530</v>
      </c>
    </row>
    <row r="115" spans="1:10" ht="15">
      <c r="A115" s="7" t="s">
        <v>11</v>
      </c>
      <c r="B115" s="6" t="s">
        <v>15</v>
      </c>
      <c r="C115" s="29">
        <f>C113+C114</f>
        <v>3373154.2800000003</v>
      </c>
      <c r="D115" s="29">
        <f aca="true" t="shared" si="12" ref="D115:J115">D113+D114</f>
        <v>0</v>
      </c>
      <c r="E115" s="29">
        <f t="shared" si="12"/>
        <v>0</v>
      </c>
      <c r="F115" s="29">
        <f t="shared" si="12"/>
        <v>3373154.2800000003</v>
      </c>
      <c r="G115" s="29">
        <f t="shared" si="12"/>
        <v>3632282</v>
      </c>
      <c r="H115" s="29">
        <f t="shared" si="12"/>
        <v>0</v>
      </c>
      <c r="I115" s="29">
        <f t="shared" si="12"/>
        <v>0</v>
      </c>
      <c r="J115" s="29">
        <f t="shared" si="12"/>
        <v>3632282</v>
      </c>
    </row>
    <row r="117" spans="1:13" ht="15">
      <c r="A117" s="57" t="s">
        <v>76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1:13" ht="15">
      <c r="A118" s="57" t="s">
        <v>102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ht="15">
      <c r="M119" s="3" t="s">
        <v>5</v>
      </c>
    </row>
    <row r="120" spans="1:13" ht="15">
      <c r="A120" s="50" t="s">
        <v>20</v>
      </c>
      <c r="B120" s="60" t="s">
        <v>22</v>
      </c>
      <c r="C120" s="50" t="s">
        <v>23</v>
      </c>
      <c r="D120" s="50" t="s">
        <v>24</v>
      </c>
      <c r="E120" s="50" t="s">
        <v>88</v>
      </c>
      <c r="F120" s="50"/>
      <c r="G120" s="50"/>
      <c r="H120" s="50" t="s">
        <v>103</v>
      </c>
      <c r="I120" s="50"/>
      <c r="J120" s="50"/>
      <c r="K120" s="50" t="s">
        <v>90</v>
      </c>
      <c r="L120" s="50"/>
      <c r="M120" s="50"/>
    </row>
    <row r="121" spans="1:13" ht="30">
      <c r="A121" s="50"/>
      <c r="B121" s="61"/>
      <c r="C121" s="50"/>
      <c r="D121" s="50"/>
      <c r="E121" s="6" t="s">
        <v>8</v>
      </c>
      <c r="F121" s="6" t="s">
        <v>9</v>
      </c>
      <c r="G121" s="6" t="s">
        <v>61</v>
      </c>
      <c r="H121" s="6" t="s">
        <v>8</v>
      </c>
      <c r="I121" s="6" t="s">
        <v>9</v>
      </c>
      <c r="J121" s="6" t="s">
        <v>62</v>
      </c>
      <c r="K121" s="6" t="s">
        <v>8</v>
      </c>
      <c r="L121" s="6" t="s">
        <v>9</v>
      </c>
      <c r="M121" s="6" t="s">
        <v>54</v>
      </c>
    </row>
    <row r="122" spans="1:13" ht="15">
      <c r="A122" s="6">
        <v>1</v>
      </c>
      <c r="B122" s="6">
        <v>2</v>
      </c>
      <c r="C122" s="6">
        <v>3</v>
      </c>
      <c r="D122" s="6">
        <v>4</v>
      </c>
      <c r="E122" s="6">
        <v>5</v>
      </c>
      <c r="F122" s="6">
        <v>6</v>
      </c>
      <c r="G122" s="6">
        <v>7</v>
      </c>
      <c r="H122" s="6">
        <v>8</v>
      </c>
      <c r="I122" s="6">
        <v>9</v>
      </c>
      <c r="J122" s="6">
        <v>10</v>
      </c>
      <c r="K122" s="6">
        <v>11</v>
      </c>
      <c r="L122" s="6">
        <v>12</v>
      </c>
      <c r="M122" s="6">
        <v>13</v>
      </c>
    </row>
    <row r="123" spans="1:13" ht="42.75">
      <c r="A123" s="6" t="s">
        <v>162</v>
      </c>
      <c r="B123" s="38" t="s">
        <v>154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5">
      <c r="A124" s="6" t="s">
        <v>11</v>
      </c>
      <c r="B124" s="27" t="s">
        <v>25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30">
      <c r="A125" s="6"/>
      <c r="B125" s="7" t="s">
        <v>155</v>
      </c>
      <c r="C125" s="6" t="s">
        <v>144</v>
      </c>
      <c r="D125" s="6" t="s">
        <v>149</v>
      </c>
      <c r="E125" s="6">
        <v>1</v>
      </c>
      <c r="F125" s="6"/>
      <c r="G125" s="6">
        <f>E125</f>
        <v>1</v>
      </c>
      <c r="H125" s="6">
        <v>1</v>
      </c>
      <c r="I125" s="6"/>
      <c r="J125" s="6">
        <v>1</v>
      </c>
      <c r="K125" s="6">
        <v>1</v>
      </c>
      <c r="L125" s="6"/>
      <c r="M125" s="6">
        <v>1</v>
      </c>
    </row>
    <row r="126" spans="1:13" ht="30">
      <c r="A126" s="6"/>
      <c r="B126" s="7" t="s">
        <v>156</v>
      </c>
      <c r="C126" s="6" t="s">
        <v>144</v>
      </c>
      <c r="D126" s="6" t="s">
        <v>149</v>
      </c>
      <c r="E126" s="6">
        <v>6</v>
      </c>
      <c r="F126" s="6"/>
      <c r="G126" s="6">
        <f>E126</f>
        <v>6</v>
      </c>
      <c r="H126" s="6">
        <v>6</v>
      </c>
      <c r="I126" s="6"/>
      <c r="J126" s="6">
        <f aca="true" t="shared" si="13" ref="J126:M129">H126</f>
        <v>6</v>
      </c>
      <c r="K126" s="6">
        <v>6</v>
      </c>
      <c r="L126" s="6"/>
      <c r="M126" s="6">
        <f t="shared" si="13"/>
        <v>6</v>
      </c>
    </row>
    <row r="127" spans="1:13" ht="30">
      <c r="A127" s="6"/>
      <c r="B127" s="7" t="s">
        <v>157</v>
      </c>
      <c r="C127" s="6" t="s">
        <v>144</v>
      </c>
      <c r="D127" s="6" t="s">
        <v>149</v>
      </c>
      <c r="E127" s="6">
        <v>2.75</v>
      </c>
      <c r="F127" s="6"/>
      <c r="G127" s="6">
        <f>E127</f>
        <v>2.75</v>
      </c>
      <c r="H127" s="6">
        <v>2.75</v>
      </c>
      <c r="I127" s="6"/>
      <c r="J127" s="6">
        <f t="shared" si="13"/>
        <v>2.75</v>
      </c>
      <c r="K127" s="6">
        <v>2.75</v>
      </c>
      <c r="L127" s="6"/>
      <c r="M127" s="6">
        <f t="shared" si="13"/>
        <v>2.75</v>
      </c>
    </row>
    <row r="128" spans="1:13" ht="30">
      <c r="A128" s="6"/>
      <c r="B128" s="7" t="s">
        <v>158</v>
      </c>
      <c r="C128" s="6" t="s">
        <v>144</v>
      </c>
      <c r="D128" s="6" t="s">
        <v>149</v>
      </c>
      <c r="E128" s="6">
        <v>8.75</v>
      </c>
      <c r="F128" s="6"/>
      <c r="G128" s="6">
        <v>8.75</v>
      </c>
      <c r="H128" s="6">
        <v>8.75</v>
      </c>
      <c r="I128" s="6"/>
      <c r="J128" s="6">
        <v>8.75</v>
      </c>
      <c r="K128" s="6">
        <v>8.75</v>
      </c>
      <c r="L128" s="6"/>
      <c r="M128" s="6">
        <f t="shared" si="13"/>
        <v>8.75</v>
      </c>
    </row>
    <row r="129" spans="1:13" ht="15">
      <c r="A129" s="6" t="s">
        <v>11</v>
      </c>
      <c r="B129" s="27" t="s">
        <v>152</v>
      </c>
      <c r="C129" s="6"/>
      <c r="D129" s="6"/>
      <c r="E129" s="6"/>
      <c r="F129" s="6"/>
      <c r="G129" s="6">
        <f>E129</f>
        <v>0</v>
      </c>
      <c r="H129" s="6"/>
      <c r="I129" s="6"/>
      <c r="J129" s="6">
        <f t="shared" si="13"/>
        <v>0</v>
      </c>
      <c r="K129" s="6">
        <f t="shared" si="13"/>
        <v>0</v>
      </c>
      <c r="L129" s="6"/>
      <c r="M129" s="6">
        <f t="shared" si="13"/>
        <v>0</v>
      </c>
    </row>
    <row r="130" spans="1:13" ht="60">
      <c r="A130" s="6" t="s">
        <v>11</v>
      </c>
      <c r="B130" s="7" t="s">
        <v>159</v>
      </c>
      <c r="C130" s="6" t="s">
        <v>144</v>
      </c>
      <c r="D130" s="6" t="s">
        <v>149</v>
      </c>
      <c r="E130" s="6">
        <v>55</v>
      </c>
      <c r="F130" s="6"/>
      <c r="G130" s="6">
        <f>E130</f>
        <v>55</v>
      </c>
      <c r="H130" s="6">
        <v>55</v>
      </c>
      <c r="I130" s="6"/>
      <c r="J130" s="6">
        <v>55</v>
      </c>
      <c r="K130" s="6">
        <v>55</v>
      </c>
      <c r="L130" s="6"/>
      <c r="M130" s="6">
        <v>55</v>
      </c>
    </row>
    <row r="131" spans="1:13" ht="15">
      <c r="A131" s="6"/>
      <c r="B131" s="27" t="s">
        <v>26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30">
      <c r="A132" s="6"/>
      <c r="B132" s="7" t="s">
        <v>160</v>
      </c>
      <c r="C132" s="6" t="s">
        <v>144</v>
      </c>
      <c r="D132" s="6" t="s">
        <v>145</v>
      </c>
      <c r="E132" s="6">
        <v>9.2</v>
      </c>
      <c r="F132" s="6"/>
      <c r="G132" s="6">
        <v>9.2</v>
      </c>
      <c r="H132" s="6">
        <v>9.2</v>
      </c>
      <c r="I132" s="6"/>
      <c r="J132" s="6">
        <v>9.2</v>
      </c>
      <c r="K132" s="6">
        <v>9.2</v>
      </c>
      <c r="L132" s="6"/>
      <c r="M132" s="6">
        <v>9.2</v>
      </c>
    </row>
    <row r="133" spans="1:13" ht="71.25">
      <c r="A133" s="6" t="s">
        <v>161</v>
      </c>
      <c r="B133" s="39" t="s">
        <v>163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5">
      <c r="A134" s="6"/>
      <c r="B134" s="27" t="s">
        <v>25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30">
      <c r="A135" s="6"/>
      <c r="B135" s="7" t="s">
        <v>164</v>
      </c>
      <c r="C135" s="6" t="s">
        <v>144</v>
      </c>
      <c r="D135" s="6" t="s">
        <v>149</v>
      </c>
      <c r="E135" s="6">
        <v>1</v>
      </c>
      <c r="F135" s="6"/>
      <c r="G135" s="6">
        <v>1</v>
      </c>
      <c r="H135" s="6">
        <v>1</v>
      </c>
      <c r="I135" s="6"/>
      <c r="J135" s="6">
        <v>1</v>
      </c>
      <c r="K135" s="6">
        <v>1</v>
      </c>
      <c r="L135" s="6"/>
      <c r="M135" s="6">
        <v>1</v>
      </c>
    </row>
    <row r="136" spans="1:13" ht="45">
      <c r="A136" s="6"/>
      <c r="B136" s="7" t="s">
        <v>165</v>
      </c>
      <c r="C136" s="6" t="s">
        <v>144</v>
      </c>
      <c r="D136" s="6" t="s">
        <v>151</v>
      </c>
      <c r="E136" s="6">
        <v>16</v>
      </c>
      <c r="F136" s="6"/>
      <c r="G136" s="6">
        <v>16</v>
      </c>
      <c r="H136" s="6">
        <v>12</v>
      </c>
      <c r="I136" s="6"/>
      <c r="J136" s="6">
        <v>12</v>
      </c>
      <c r="K136" s="6">
        <v>12</v>
      </c>
      <c r="L136" s="6"/>
      <c r="M136" s="6">
        <v>12</v>
      </c>
    </row>
    <row r="137" spans="1:13" ht="15">
      <c r="A137" s="6"/>
      <c r="B137" s="27" t="s">
        <v>152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30">
      <c r="A138" s="6"/>
      <c r="B138" s="7" t="s">
        <v>166</v>
      </c>
      <c r="C138" s="6" t="s">
        <v>144</v>
      </c>
      <c r="D138" s="6" t="s">
        <v>167</v>
      </c>
      <c r="E138" s="6">
        <v>55</v>
      </c>
      <c r="F138" s="6"/>
      <c r="G138" s="6">
        <v>55</v>
      </c>
      <c r="H138" s="6">
        <v>55</v>
      </c>
      <c r="I138" s="6"/>
      <c r="J138" s="6">
        <v>55</v>
      </c>
      <c r="K138" s="6">
        <v>55</v>
      </c>
      <c r="L138" s="6"/>
      <c r="M138" s="6">
        <v>55</v>
      </c>
    </row>
    <row r="139" spans="1:13" ht="45">
      <c r="A139" s="6"/>
      <c r="B139" s="7" t="s">
        <v>168</v>
      </c>
      <c r="C139" s="6" t="s">
        <v>144</v>
      </c>
      <c r="D139" s="6" t="s">
        <v>169</v>
      </c>
      <c r="E139" s="6">
        <v>1366</v>
      </c>
      <c r="F139" s="6"/>
      <c r="G139" s="6">
        <v>1366</v>
      </c>
      <c r="H139" s="6">
        <v>1366</v>
      </c>
      <c r="I139" s="6"/>
      <c r="J139" s="6">
        <v>1366</v>
      </c>
      <c r="K139" s="6">
        <v>1366</v>
      </c>
      <c r="L139" s="6"/>
      <c r="M139" s="6">
        <v>1366</v>
      </c>
    </row>
    <row r="140" spans="1:13" ht="30">
      <c r="A140" s="6"/>
      <c r="B140" s="7" t="s">
        <v>170</v>
      </c>
      <c r="C140" s="6" t="s">
        <v>144</v>
      </c>
      <c r="D140" s="6" t="s">
        <v>171</v>
      </c>
      <c r="E140" s="6">
        <v>314</v>
      </c>
      <c r="F140" s="6"/>
      <c r="G140" s="6">
        <v>314</v>
      </c>
      <c r="H140" s="6">
        <v>314</v>
      </c>
      <c r="I140" s="6"/>
      <c r="J140" s="6">
        <v>314</v>
      </c>
      <c r="K140" s="6">
        <v>314</v>
      </c>
      <c r="L140" s="6"/>
      <c r="M140" s="6">
        <v>314</v>
      </c>
    </row>
    <row r="141" spans="1:13" ht="15">
      <c r="A141" s="6"/>
      <c r="B141" s="7" t="s">
        <v>26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30">
      <c r="A142" s="6"/>
      <c r="B142" s="7" t="s">
        <v>172</v>
      </c>
      <c r="C142" s="6" t="s">
        <v>144</v>
      </c>
      <c r="D142" s="6" t="s">
        <v>145</v>
      </c>
      <c r="E142" s="6">
        <v>3.4</v>
      </c>
      <c r="F142" s="6"/>
      <c r="G142" s="6">
        <v>3.4</v>
      </c>
      <c r="H142" s="6">
        <v>4.6</v>
      </c>
      <c r="I142" s="6"/>
      <c r="J142" s="6">
        <v>4.6</v>
      </c>
      <c r="K142" s="6">
        <v>4.6</v>
      </c>
      <c r="L142" s="6"/>
      <c r="M142" s="6">
        <v>4.6</v>
      </c>
    </row>
    <row r="143" spans="1:13" ht="30">
      <c r="A143" s="6"/>
      <c r="B143" s="7" t="s">
        <v>173</v>
      </c>
      <c r="C143" s="6" t="s">
        <v>144</v>
      </c>
      <c r="D143" s="6" t="s">
        <v>145</v>
      </c>
      <c r="E143" s="6">
        <v>85</v>
      </c>
      <c r="F143" s="6"/>
      <c r="G143" s="6">
        <v>85</v>
      </c>
      <c r="H143" s="6">
        <v>114</v>
      </c>
      <c r="I143" s="6"/>
      <c r="J143" s="6">
        <v>114</v>
      </c>
      <c r="K143" s="6">
        <v>114</v>
      </c>
      <c r="L143" s="6"/>
      <c r="M143" s="6">
        <v>114</v>
      </c>
    </row>
    <row r="145" spans="1:10" ht="15">
      <c r="A145" s="59" t="s">
        <v>104</v>
      </c>
      <c r="B145" s="59"/>
      <c r="C145" s="59"/>
      <c r="D145" s="59"/>
      <c r="E145" s="59"/>
      <c r="F145" s="59"/>
      <c r="G145" s="59"/>
      <c r="H145" s="59"/>
      <c r="I145" s="59"/>
      <c r="J145" s="59"/>
    </row>
    <row r="147" spans="1:10" ht="15">
      <c r="A147" s="50" t="s">
        <v>20</v>
      </c>
      <c r="B147" s="60" t="s">
        <v>22</v>
      </c>
      <c r="C147" s="50" t="s">
        <v>23</v>
      </c>
      <c r="D147" s="50" t="s">
        <v>24</v>
      </c>
      <c r="E147" s="50" t="s">
        <v>105</v>
      </c>
      <c r="F147" s="50"/>
      <c r="G147" s="50"/>
      <c r="H147" s="50" t="s">
        <v>93</v>
      </c>
      <c r="I147" s="50"/>
      <c r="J147" s="50"/>
    </row>
    <row r="148" spans="1:10" ht="41.25" customHeight="1">
      <c r="A148" s="50"/>
      <c r="B148" s="61"/>
      <c r="C148" s="50"/>
      <c r="D148" s="50"/>
      <c r="E148" s="6" t="s">
        <v>8</v>
      </c>
      <c r="F148" s="6" t="s">
        <v>9</v>
      </c>
      <c r="G148" s="6" t="s">
        <v>61</v>
      </c>
      <c r="H148" s="6" t="s">
        <v>8</v>
      </c>
      <c r="I148" s="6" t="s">
        <v>9</v>
      </c>
      <c r="J148" s="6" t="s">
        <v>62</v>
      </c>
    </row>
    <row r="149" spans="1:10" ht="15">
      <c r="A149" s="6">
        <v>1</v>
      </c>
      <c r="B149" s="6">
        <v>2</v>
      </c>
      <c r="C149" s="6">
        <v>3</v>
      </c>
      <c r="D149" s="6">
        <v>4</v>
      </c>
      <c r="E149" s="6">
        <v>5</v>
      </c>
      <c r="F149" s="6">
        <v>6</v>
      </c>
      <c r="G149" s="6">
        <v>7</v>
      </c>
      <c r="H149" s="6">
        <v>8</v>
      </c>
      <c r="I149" s="6">
        <v>9</v>
      </c>
      <c r="J149" s="6">
        <v>10</v>
      </c>
    </row>
    <row r="150" spans="1:10" ht="42.75">
      <c r="A150" s="6" t="s">
        <v>162</v>
      </c>
      <c r="B150" s="38" t="s">
        <v>154</v>
      </c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 t="s">
        <v>11</v>
      </c>
      <c r="B151" s="27" t="s">
        <v>25</v>
      </c>
      <c r="C151" s="6"/>
      <c r="D151" s="6"/>
      <c r="E151" s="6"/>
      <c r="F151" s="6"/>
      <c r="G151" s="6"/>
      <c r="H151" s="6"/>
      <c r="I151" s="6"/>
      <c r="J151" s="6"/>
    </row>
    <row r="152" spans="1:10" ht="30">
      <c r="A152" s="6"/>
      <c r="B152" s="7" t="s">
        <v>155</v>
      </c>
      <c r="C152" s="6" t="s">
        <v>144</v>
      </c>
      <c r="D152" s="6" t="s">
        <v>149</v>
      </c>
      <c r="E152" s="6">
        <v>1</v>
      </c>
      <c r="F152" s="6"/>
      <c r="G152" s="6">
        <f>E152</f>
        <v>1</v>
      </c>
      <c r="H152" s="6">
        <f>G152</f>
        <v>1</v>
      </c>
      <c r="I152" s="6"/>
      <c r="J152" s="6">
        <f>H152</f>
        <v>1</v>
      </c>
    </row>
    <row r="153" spans="1:10" ht="30">
      <c r="A153" s="6"/>
      <c r="B153" s="7" t="s">
        <v>156</v>
      </c>
      <c r="C153" s="6" t="s">
        <v>144</v>
      </c>
      <c r="D153" s="6" t="s">
        <v>149</v>
      </c>
      <c r="E153" s="6">
        <v>6</v>
      </c>
      <c r="F153" s="6"/>
      <c r="G153" s="6">
        <f aca="true" t="shared" si="14" ref="G153:G170">E153</f>
        <v>6</v>
      </c>
      <c r="H153" s="6">
        <f aca="true" t="shared" si="15" ref="H153:H170">G153</f>
        <v>6</v>
      </c>
      <c r="I153" s="6"/>
      <c r="J153" s="6">
        <f aca="true" t="shared" si="16" ref="J153:J170">H153</f>
        <v>6</v>
      </c>
    </row>
    <row r="154" spans="1:10" ht="30">
      <c r="A154" s="6"/>
      <c r="B154" s="7" t="s">
        <v>157</v>
      </c>
      <c r="C154" s="6" t="s">
        <v>144</v>
      </c>
      <c r="D154" s="6" t="s">
        <v>149</v>
      </c>
      <c r="E154" s="6">
        <v>2.75</v>
      </c>
      <c r="F154" s="6"/>
      <c r="G154" s="6">
        <f t="shared" si="14"/>
        <v>2.75</v>
      </c>
      <c r="H154" s="6">
        <f t="shared" si="15"/>
        <v>2.75</v>
      </c>
      <c r="I154" s="6"/>
      <c r="J154" s="6">
        <f t="shared" si="16"/>
        <v>2.75</v>
      </c>
    </row>
    <row r="155" spans="1:10" ht="30">
      <c r="A155" s="6"/>
      <c r="B155" s="7" t="s">
        <v>158</v>
      </c>
      <c r="C155" s="6" t="s">
        <v>144</v>
      </c>
      <c r="D155" s="6" t="s">
        <v>149</v>
      </c>
      <c r="E155" s="6">
        <v>8.75</v>
      </c>
      <c r="F155" s="6"/>
      <c r="G155" s="6">
        <f t="shared" si="14"/>
        <v>8.75</v>
      </c>
      <c r="H155" s="6">
        <f t="shared" si="15"/>
        <v>8.75</v>
      </c>
      <c r="I155" s="6"/>
      <c r="J155" s="6">
        <f t="shared" si="16"/>
        <v>8.75</v>
      </c>
    </row>
    <row r="156" spans="1:10" ht="15">
      <c r="A156" s="6" t="s">
        <v>11</v>
      </c>
      <c r="B156" s="27" t="s">
        <v>152</v>
      </c>
      <c r="C156" s="6"/>
      <c r="D156" s="6"/>
      <c r="E156" s="6"/>
      <c r="F156" s="6"/>
      <c r="G156" s="6"/>
      <c r="H156" s="6"/>
      <c r="I156" s="6"/>
      <c r="J156" s="6"/>
    </row>
    <row r="157" spans="1:10" ht="60">
      <c r="A157" s="6" t="s">
        <v>11</v>
      </c>
      <c r="B157" s="7" t="s">
        <v>159</v>
      </c>
      <c r="C157" s="6" t="s">
        <v>144</v>
      </c>
      <c r="D157" s="6" t="s">
        <v>149</v>
      </c>
      <c r="E157" s="6">
        <v>55</v>
      </c>
      <c r="F157" s="6"/>
      <c r="G157" s="6">
        <f t="shared" si="14"/>
        <v>55</v>
      </c>
      <c r="H157" s="6">
        <f t="shared" si="15"/>
        <v>55</v>
      </c>
      <c r="I157" s="6"/>
      <c r="J157" s="6">
        <f t="shared" si="16"/>
        <v>55</v>
      </c>
    </row>
    <row r="158" spans="1:10" ht="15">
      <c r="A158" s="6"/>
      <c r="B158" s="27" t="s">
        <v>26</v>
      </c>
      <c r="C158" s="6"/>
      <c r="D158" s="6"/>
      <c r="E158" s="6"/>
      <c r="F158" s="6"/>
      <c r="G158" s="6"/>
      <c r="H158" s="6"/>
      <c r="I158" s="6"/>
      <c r="J158" s="6"/>
    </row>
    <row r="159" spans="1:10" ht="30">
      <c r="A159" s="6"/>
      <c r="B159" s="7" t="s">
        <v>160</v>
      </c>
      <c r="C159" s="6" t="s">
        <v>144</v>
      </c>
      <c r="D159" s="6" t="s">
        <v>145</v>
      </c>
      <c r="E159" s="6">
        <v>9.2</v>
      </c>
      <c r="F159" s="6"/>
      <c r="G159" s="6">
        <f t="shared" si="14"/>
        <v>9.2</v>
      </c>
      <c r="H159" s="6">
        <f t="shared" si="15"/>
        <v>9.2</v>
      </c>
      <c r="I159" s="6"/>
      <c r="J159" s="6">
        <f t="shared" si="16"/>
        <v>9.2</v>
      </c>
    </row>
    <row r="160" spans="1:10" ht="71.25">
      <c r="A160" s="6" t="s">
        <v>161</v>
      </c>
      <c r="B160" s="39" t="s">
        <v>163</v>
      </c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27" t="s">
        <v>25</v>
      </c>
      <c r="C161" s="6"/>
      <c r="D161" s="6"/>
      <c r="E161" s="6"/>
      <c r="F161" s="6"/>
      <c r="G161" s="6"/>
      <c r="H161" s="6"/>
      <c r="I161" s="6"/>
      <c r="J161" s="6"/>
    </row>
    <row r="162" spans="1:10" ht="30">
      <c r="A162" s="6"/>
      <c r="B162" s="7" t="s">
        <v>164</v>
      </c>
      <c r="C162" s="6" t="s">
        <v>144</v>
      </c>
      <c r="D162" s="6" t="s">
        <v>149</v>
      </c>
      <c r="E162" s="6">
        <v>1</v>
      </c>
      <c r="F162" s="6"/>
      <c r="G162" s="6">
        <f t="shared" si="14"/>
        <v>1</v>
      </c>
      <c r="H162" s="6">
        <f t="shared" si="15"/>
        <v>1</v>
      </c>
      <c r="I162" s="6"/>
      <c r="J162" s="6">
        <f t="shared" si="16"/>
        <v>1</v>
      </c>
    </row>
    <row r="163" spans="1:10" ht="45">
      <c r="A163" s="6"/>
      <c r="B163" s="7" t="s">
        <v>165</v>
      </c>
      <c r="C163" s="6" t="s">
        <v>144</v>
      </c>
      <c r="D163" s="6" t="s">
        <v>151</v>
      </c>
      <c r="E163" s="6">
        <v>12</v>
      </c>
      <c r="F163" s="6"/>
      <c r="G163" s="6">
        <f t="shared" si="14"/>
        <v>12</v>
      </c>
      <c r="H163" s="6">
        <f t="shared" si="15"/>
        <v>12</v>
      </c>
      <c r="I163" s="6"/>
      <c r="J163" s="6">
        <f t="shared" si="16"/>
        <v>12</v>
      </c>
    </row>
    <row r="164" spans="1:10" ht="15">
      <c r="A164" s="6"/>
      <c r="B164" s="27" t="s">
        <v>152</v>
      </c>
      <c r="C164" s="6"/>
      <c r="D164" s="6"/>
      <c r="E164" s="6"/>
      <c r="F164" s="6"/>
      <c r="G164" s="6">
        <f t="shared" si="14"/>
        <v>0</v>
      </c>
      <c r="H164" s="6">
        <f t="shared" si="15"/>
        <v>0</v>
      </c>
      <c r="I164" s="6"/>
      <c r="J164" s="6">
        <f t="shared" si="16"/>
        <v>0</v>
      </c>
    </row>
    <row r="165" spans="1:10" ht="30">
      <c r="A165" s="6"/>
      <c r="B165" s="7" t="s">
        <v>166</v>
      </c>
      <c r="C165" s="6" t="s">
        <v>144</v>
      </c>
      <c r="D165" s="6" t="s">
        <v>167</v>
      </c>
      <c r="E165" s="6">
        <v>55</v>
      </c>
      <c r="F165" s="6"/>
      <c r="G165" s="6">
        <f t="shared" si="14"/>
        <v>55</v>
      </c>
      <c r="H165" s="6">
        <f t="shared" si="15"/>
        <v>55</v>
      </c>
      <c r="I165" s="6"/>
      <c r="J165" s="6">
        <f t="shared" si="16"/>
        <v>55</v>
      </c>
    </row>
    <row r="166" spans="1:10" ht="45">
      <c r="A166" s="6"/>
      <c r="B166" s="7" t="s">
        <v>168</v>
      </c>
      <c r="C166" s="6" t="s">
        <v>144</v>
      </c>
      <c r="D166" s="6" t="s">
        <v>169</v>
      </c>
      <c r="E166" s="6">
        <v>1366</v>
      </c>
      <c r="F166" s="6"/>
      <c r="G166" s="6">
        <f t="shared" si="14"/>
        <v>1366</v>
      </c>
      <c r="H166" s="6">
        <f t="shared" si="15"/>
        <v>1366</v>
      </c>
      <c r="I166" s="6"/>
      <c r="J166" s="6">
        <f t="shared" si="16"/>
        <v>1366</v>
      </c>
    </row>
    <row r="167" spans="1:10" ht="30">
      <c r="A167" s="6"/>
      <c r="B167" s="7" t="s">
        <v>170</v>
      </c>
      <c r="C167" s="6" t="s">
        <v>144</v>
      </c>
      <c r="D167" s="6" t="s">
        <v>171</v>
      </c>
      <c r="E167" s="6">
        <v>314</v>
      </c>
      <c r="F167" s="6"/>
      <c r="G167" s="6">
        <f t="shared" si="14"/>
        <v>314</v>
      </c>
      <c r="H167" s="6">
        <f t="shared" si="15"/>
        <v>314</v>
      </c>
      <c r="I167" s="6"/>
      <c r="J167" s="6">
        <f t="shared" si="16"/>
        <v>314</v>
      </c>
    </row>
    <row r="168" spans="1:10" ht="15">
      <c r="A168" s="6"/>
      <c r="B168" s="7" t="s">
        <v>26</v>
      </c>
      <c r="C168" s="6"/>
      <c r="D168" s="6"/>
      <c r="E168" s="6"/>
      <c r="F168" s="6"/>
      <c r="G168" s="6"/>
      <c r="H168" s="6"/>
      <c r="I168" s="6"/>
      <c r="J168" s="6"/>
    </row>
    <row r="169" spans="1:10" ht="30">
      <c r="A169" s="6"/>
      <c r="B169" s="7" t="s">
        <v>172</v>
      </c>
      <c r="C169" s="6" t="s">
        <v>144</v>
      </c>
      <c r="D169" s="6" t="s">
        <v>145</v>
      </c>
      <c r="E169" s="6">
        <v>4.6</v>
      </c>
      <c r="F169" s="6"/>
      <c r="G169" s="6">
        <f t="shared" si="14"/>
        <v>4.6</v>
      </c>
      <c r="H169" s="6">
        <f t="shared" si="15"/>
        <v>4.6</v>
      </c>
      <c r="I169" s="6"/>
      <c r="J169" s="6">
        <f t="shared" si="16"/>
        <v>4.6</v>
      </c>
    </row>
    <row r="170" spans="1:10" ht="30">
      <c r="A170" s="6"/>
      <c r="B170" s="7" t="s">
        <v>173</v>
      </c>
      <c r="C170" s="6" t="s">
        <v>144</v>
      </c>
      <c r="D170" s="6" t="s">
        <v>145</v>
      </c>
      <c r="E170" s="6">
        <v>114</v>
      </c>
      <c r="F170" s="6"/>
      <c r="G170" s="6">
        <f t="shared" si="14"/>
        <v>114</v>
      </c>
      <c r="H170" s="6">
        <f t="shared" si="15"/>
        <v>114</v>
      </c>
      <c r="I170" s="6"/>
      <c r="J170" s="6">
        <f t="shared" si="16"/>
        <v>114</v>
      </c>
    </row>
    <row r="171" spans="1:10" ht="15">
      <c r="A171" s="33"/>
      <c r="B171" s="34"/>
      <c r="C171" s="33"/>
      <c r="D171" s="33"/>
      <c r="E171" s="33"/>
      <c r="F171" s="33"/>
      <c r="G171" s="33"/>
      <c r="H171" s="33"/>
      <c r="I171" s="33"/>
      <c r="J171" s="33"/>
    </row>
    <row r="172" spans="1:11" ht="15">
      <c r="A172" s="59" t="s">
        <v>27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</row>
    <row r="173" ht="15">
      <c r="A173" s="3"/>
    </row>
    <row r="174" spans="1:12" ht="15" customHeight="1">
      <c r="A174" s="72" t="s">
        <v>7</v>
      </c>
      <c r="B174" s="78"/>
      <c r="C174" s="46" t="s">
        <v>88</v>
      </c>
      <c r="D174" s="47"/>
      <c r="E174" s="46" t="s">
        <v>89</v>
      </c>
      <c r="F174" s="47"/>
      <c r="G174" s="46" t="s">
        <v>90</v>
      </c>
      <c r="H174" s="47"/>
      <c r="I174" s="46" t="s">
        <v>105</v>
      </c>
      <c r="J174" s="47"/>
      <c r="K174" s="46" t="s">
        <v>93</v>
      </c>
      <c r="L174" s="47"/>
    </row>
    <row r="175" spans="1:12" ht="30">
      <c r="A175" s="79"/>
      <c r="B175" s="80"/>
      <c r="C175" s="6" t="s">
        <v>8</v>
      </c>
      <c r="D175" s="6" t="s">
        <v>9</v>
      </c>
      <c r="E175" s="6" t="s">
        <v>8</v>
      </c>
      <c r="F175" s="6" t="s">
        <v>9</v>
      </c>
      <c r="G175" s="6" t="s">
        <v>8</v>
      </c>
      <c r="H175" s="6" t="s">
        <v>9</v>
      </c>
      <c r="I175" s="6" t="s">
        <v>8</v>
      </c>
      <c r="J175" s="6" t="s">
        <v>9</v>
      </c>
      <c r="K175" s="6" t="s">
        <v>8</v>
      </c>
      <c r="L175" s="6" t="s">
        <v>9</v>
      </c>
    </row>
    <row r="176" spans="1:12" ht="15">
      <c r="A176" s="46">
        <v>1</v>
      </c>
      <c r="B176" s="47"/>
      <c r="C176" s="6">
        <v>2</v>
      </c>
      <c r="D176" s="6">
        <v>3</v>
      </c>
      <c r="E176" s="6">
        <v>4</v>
      </c>
      <c r="F176" s="6">
        <v>5</v>
      </c>
      <c r="G176" s="6">
        <v>6</v>
      </c>
      <c r="H176" s="6">
        <v>7</v>
      </c>
      <c r="I176" s="6">
        <v>8</v>
      </c>
      <c r="J176" s="6">
        <v>9</v>
      </c>
      <c r="K176" s="6">
        <v>10</v>
      </c>
      <c r="L176" s="6">
        <v>11</v>
      </c>
    </row>
    <row r="177" spans="1:12" ht="15">
      <c r="A177" s="46" t="s">
        <v>174</v>
      </c>
      <c r="B177" s="47"/>
      <c r="C177" s="31">
        <v>941752</v>
      </c>
      <c r="D177" s="31"/>
      <c r="E177" s="31">
        <v>898467</v>
      </c>
      <c r="F177" s="31"/>
      <c r="G177" s="31">
        <v>892224</v>
      </c>
      <c r="H177" s="31"/>
      <c r="I177" s="31">
        <f>G177*1.08</f>
        <v>963601.92</v>
      </c>
      <c r="J177" s="31"/>
      <c r="K177" s="31">
        <f aca="true" t="shared" si="17" ref="K177:K182">I177*1.077</f>
        <v>1037799.26784</v>
      </c>
      <c r="L177" s="31"/>
    </row>
    <row r="178" spans="1:12" ht="15">
      <c r="A178" s="46" t="s">
        <v>175</v>
      </c>
      <c r="B178" s="47"/>
      <c r="C178" s="31">
        <v>17700</v>
      </c>
      <c r="D178" s="31"/>
      <c r="E178" s="31">
        <v>15491</v>
      </c>
      <c r="F178" s="31"/>
      <c r="G178" s="31">
        <v>25476</v>
      </c>
      <c r="H178" s="31"/>
      <c r="I178" s="31">
        <f aca="true" t="shared" si="18" ref="I178:I183">G178*1.08</f>
        <v>27514.08</v>
      </c>
      <c r="J178" s="31"/>
      <c r="K178" s="31">
        <f t="shared" si="17"/>
        <v>29632.66416</v>
      </c>
      <c r="L178" s="31"/>
    </row>
    <row r="179" spans="1:12" ht="15">
      <c r="A179" s="46" t="s">
        <v>176</v>
      </c>
      <c r="B179" s="47"/>
      <c r="C179" s="31">
        <v>74800</v>
      </c>
      <c r="D179" s="31"/>
      <c r="E179" s="31">
        <v>111261</v>
      </c>
      <c r="F179" s="31"/>
      <c r="G179" s="31">
        <v>74877</v>
      </c>
      <c r="H179" s="31"/>
      <c r="I179" s="31">
        <f t="shared" si="18"/>
        <v>80867.16</v>
      </c>
      <c r="J179" s="31"/>
      <c r="K179" s="31">
        <f t="shared" si="17"/>
        <v>87093.93132</v>
      </c>
      <c r="L179" s="31"/>
    </row>
    <row r="180" spans="1:12" ht="15">
      <c r="A180" s="46" t="s">
        <v>177</v>
      </c>
      <c r="B180" s="47"/>
      <c r="C180" s="31">
        <v>452400</v>
      </c>
      <c r="D180" s="31"/>
      <c r="E180" s="31">
        <v>425510</v>
      </c>
      <c r="F180" s="31"/>
      <c r="G180" s="31">
        <v>436656</v>
      </c>
      <c r="H180" s="31"/>
      <c r="I180" s="31">
        <f t="shared" si="18"/>
        <v>471588.48000000004</v>
      </c>
      <c r="J180" s="31"/>
      <c r="K180" s="31">
        <f t="shared" si="17"/>
        <v>507900.79296000005</v>
      </c>
      <c r="L180" s="31"/>
    </row>
    <row r="181" spans="1:12" ht="15">
      <c r="A181" s="46" t="s">
        <v>178</v>
      </c>
      <c r="B181" s="47"/>
      <c r="C181" s="31">
        <v>613800</v>
      </c>
      <c r="D181" s="31"/>
      <c r="E181" s="31">
        <v>627549</v>
      </c>
      <c r="F181" s="31"/>
      <c r="G181" s="31">
        <v>774612</v>
      </c>
      <c r="H181" s="31"/>
      <c r="I181" s="31">
        <f t="shared" si="18"/>
        <v>836580.9600000001</v>
      </c>
      <c r="J181" s="31"/>
      <c r="K181" s="31">
        <f t="shared" si="17"/>
        <v>900997.6939200001</v>
      </c>
      <c r="L181" s="31"/>
    </row>
    <row r="182" spans="1:12" ht="15">
      <c r="A182" s="46" t="s">
        <v>179</v>
      </c>
      <c r="B182" s="47"/>
      <c r="C182" s="31">
        <v>3400</v>
      </c>
      <c r="D182" s="31"/>
      <c r="E182" s="31">
        <v>4686</v>
      </c>
      <c r="F182" s="31"/>
      <c r="G182" s="31">
        <v>37750</v>
      </c>
      <c r="H182" s="31"/>
      <c r="I182" s="31">
        <f t="shared" si="18"/>
        <v>40770</v>
      </c>
      <c r="J182" s="31"/>
      <c r="K182" s="31">
        <f t="shared" si="17"/>
        <v>43909.29</v>
      </c>
      <c r="L182" s="31"/>
    </row>
    <row r="183" spans="1:12" ht="15">
      <c r="A183" s="46" t="s">
        <v>15</v>
      </c>
      <c r="B183" s="47"/>
      <c r="C183" s="31">
        <f>SUM(C177:C182)</f>
        <v>2103852</v>
      </c>
      <c r="D183" s="31">
        <f aca="true" t="shared" si="19" ref="D183:L183">SUM(D177:D182)</f>
        <v>0</v>
      </c>
      <c r="E183" s="31">
        <f t="shared" si="19"/>
        <v>2082964</v>
      </c>
      <c r="F183" s="31">
        <f t="shared" si="19"/>
        <v>0</v>
      </c>
      <c r="G183" s="31">
        <f t="shared" si="19"/>
        <v>2241595</v>
      </c>
      <c r="H183" s="31">
        <f t="shared" si="19"/>
        <v>0</v>
      </c>
      <c r="I183" s="31">
        <f t="shared" si="18"/>
        <v>2420922.6</v>
      </c>
      <c r="J183" s="31">
        <f t="shared" si="19"/>
        <v>0</v>
      </c>
      <c r="K183" s="31">
        <f t="shared" si="19"/>
        <v>2607333.6402000003</v>
      </c>
      <c r="L183" s="31">
        <f t="shared" si="19"/>
        <v>0</v>
      </c>
    </row>
    <row r="184" spans="1:12" ht="23.25" customHeight="1">
      <c r="A184" s="76" t="s">
        <v>28</v>
      </c>
      <c r="B184" s="77"/>
      <c r="C184" s="6" t="s">
        <v>13</v>
      </c>
      <c r="D184" s="6" t="s">
        <v>11</v>
      </c>
      <c r="E184" s="6" t="s">
        <v>13</v>
      </c>
      <c r="F184" s="6" t="s">
        <v>11</v>
      </c>
      <c r="G184" s="6" t="s">
        <v>11</v>
      </c>
      <c r="H184" s="6" t="s">
        <v>11</v>
      </c>
      <c r="I184" s="6" t="s">
        <v>11</v>
      </c>
      <c r="J184" s="6" t="s">
        <v>11</v>
      </c>
      <c r="K184" s="6" t="s">
        <v>13</v>
      </c>
      <c r="L184" s="6" t="s">
        <v>11</v>
      </c>
    </row>
    <row r="186" spans="1:16" ht="15">
      <c r="A186" s="59" t="s">
        <v>29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8" spans="1:16" ht="15">
      <c r="A188" s="50" t="s">
        <v>60</v>
      </c>
      <c r="B188" s="60" t="s">
        <v>30</v>
      </c>
      <c r="C188" s="50" t="s">
        <v>88</v>
      </c>
      <c r="D188" s="50"/>
      <c r="E188" s="50"/>
      <c r="F188" s="50"/>
      <c r="G188" s="50" t="s">
        <v>106</v>
      </c>
      <c r="H188" s="50"/>
      <c r="I188" s="50"/>
      <c r="J188" s="50"/>
      <c r="K188" s="50" t="s">
        <v>107</v>
      </c>
      <c r="L188" s="50"/>
      <c r="M188" s="50" t="s">
        <v>108</v>
      </c>
      <c r="N188" s="50"/>
      <c r="O188" s="50" t="s">
        <v>109</v>
      </c>
      <c r="P188" s="50"/>
    </row>
    <row r="189" spans="1:16" ht="30.75" customHeight="1">
      <c r="A189" s="50"/>
      <c r="B189" s="64"/>
      <c r="C189" s="50" t="s">
        <v>8</v>
      </c>
      <c r="D189" s="50"/>
      <c r="E189" s="50" t="s">
        <v>9</v>
      </c>
      <c r="F189" s="50"/>
      <c r="G189" s="50" t="s">
        <v>8</v>
      </c>
      <c r="H189" s="50"/>
      <c r="I189" s="50" t="s">
        <v>9</v>
      </c>
      <c r="J189" s="50"/>
      <c r="K189" s="50" t="s">
        <v>8</v>
      </c>
      <c r="L189" s="50" t="s">
        <v>9</v>
      </c>
      <c r="M189" s="50" t="s">
        <v>8</v>
      </c>
      <c r="N189" s="50" t="s">
        <v>9</v>
      </c>
      <c r="O189" s="50" t="s">
        <v>8</v>
      </c>
      <c r="P189" s="50" t="s">
        <v>9</v>
      </c>
    </row>
    <row r="190" spans="1:16" ht="25.5">
      <c r="A190" s="50"/>
      <c r="B190" s="61"/>
      <c r="C190" s="20" t="s">
        <v>63</v>
      </c>
      <c r="D190" s="20" t="s">
        <v>64</v>
      </c>
      <c r="E190" s="20" t="s">
        <v>63</v>
      </c>
      <c r="F190" s="20" t="s">
        <v>64</v>
      </c>
      <c r="G190" s="20" t="s">
        <v>63</v>
      </c>
      <c r="H190" s="20" t="s">
        <v>64</v>
      </c>
      <c r="I190" s="20" t="s">
        <v>63</v>
      </c>
      <c r="J190" s="20" t="s">
        <v>64</v>
      </c>
      <c r="K190" s="50"/>
      <c r="L190" s="50"/>
      <c r="M190" s="50"/>
      <c r="N190" s="50"/>
      <c r="O190" s="50"/>
      <c r="P190" s="50"/>
    </row>
    <row r="191" spans="1:16" ht="15">
      <c r="A191" s="6">
        <v>1</v>
      </c>
      <c r="B191" s="6">
        <v>2</v>
      </c>
      <c r="C191" s="6">
        <v>3</v>
      </c>
      <c r="D191" s="6">
        <v>4</v>
      </c>
      <c r="E191" s="6">
        <v>5</v>
      </c>
      <c r="F191" s="6">
        <v>6</v>
      </c>
      <c r="G191" s="6">
        <v>7</v>
      </c>
      <c r="H191" s="6">
        <v>8</v>
      </c>
      <c r="I191" s="6">
        <v>9</v>
      </c>
      <c r="J191" s="6">
        <v>10</v>
      </c>
      <c r="K191" s="6">
        <v>11</v>
      </c>
      <c r="L191" s="6">
        <v>12</v>
      </c>
      <c r="M191" s="6">
        <v>13</v>
      </c>
      <c r="N191" s="6">
        <v>14</v>
      </c>
      <c r="O191" s="6">
        <v>15</v>
      </c>
      <c r="P191" s="6">
        <v>16</v>
      </c>
    </row>
    <row r="192" spans="1:16" ht="15">
      <c r="A192" s="6" t="s">
        <v>11</v>
      </c>
      <c r="B192" s="26" t="s">
        <v>150</v>
      </c>
      <c r="C192" s="6">
        <v>24.75</v>
      </c>
      <c r="D192" s="6">
        <v>24.75</v>
      </c>
      <c r="E192" s="6" t="s">
        <v>11</v>
      </c>
      <c r="F192" s="6" t="s">
        <v>11</v>
      </c>
      <c r="G192" s="6">
        <v>20.75</v>
      </c>
      <c r="H192" s="6">
        <v>20.75</v>
      </c>
      <c r="I192" s="6" t="s">
        <v>11</v>
      </c>
      <c r="J192" s="6" t="s">
        <v>11</v>
      </c>
      <c r="K192" s="6">
        <v>20.75</v>
      </c>
      <c r="L192" s="6" t="s">
        <v>11</v>
      </c>
      <c r="M192" s="6">
        <v>20.75</v>
      </c>
      <c r="N192" s="6" t="s">
        <v>11</v>
      </c>
      <c r="O192" s="6">
        <v>20.75</v>
      </c>
      <c r="P192" s="6" t="s">
        <v>11</v>
      </c>
    </row>
    <row r="193" spans="1:16" ht="45">
      <c r="A193" s="6" t="s">
        <v>11</v>
      </c>
      <c r="B193" s="6" t="s">
        <v>31</v>
      </c>
      <c r="C193" s="6" t="s">
        <v>13</v>
      </c>
      <c r="D193" s="6" t="s">
        <v>13</v>
      </c>
      <c r="E193" s="6" t="s">
        <v>11</v>
      </c>
      <c r="F193" s="6" t="s">
        <v>11</v>
      </c>
      <c r="G193" s="6" t="s">
        <v>13</v>
      </c>
      <c r="H193" s="6" t="s">
        <v>13</v>
      </c>
      <c r="I193" s="6" t="s">
        <v>11</v>
      </c>
      <c r="J193" s="6" t="s">
        <v>11</v>
      </c>
      <c r="K193" s="6" t="s">
        <v>13</v>
      </c>
      <c r="L193" s="6" t="s">
        <v>11</v>
      </c>
      <c r="M193" s="6" t="s">
        <v>13</v>
      </c>
      <c r="N193" s="6" t="s">
        <v>11</v>
      </c>
      <c r="O193" s="6" t="s">
        <v>13</v>
      </c>
      <c r="P193" s="6" t="s">
        <v>11</v>
      </c>
    </row>
    <row r="195" spans="1:12" ht="15">
      <c r="A195" s="57" t="s">
        <v>110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</row>
    <row r="196" ht="15">
      <c r="L196" s="1" t="s">
        <v>111</v>
      </c>
    </row>
    <row r="197" spans="1:12" ht="21.75" customHeight="1">
      <c r="A197" s="65" t="s">
        <v>20</v>
      </c>
      <c r="B197" s="62" t="s">
        <v>112</v>
      </c>
      <c r="C197" s="65" t="s">
        <v>32</v>
      </c>
      <c r="D197" s="65" t="s">
        <v>88</v>
      </c>
      <c r="E197" s="65"/>
      <c r="F197" s="65"/>
      <c r="G197" s="65" t="s">
        <v>89</v>
      </c>
      <c r="H197" s="65"/>
      <c r="I197" s="65"/>
      <c r="J197" s="65" t="s">
        <v>113</v>
      </c>
      <c r="K197" s="65"/>
      <c r="L197" s="65"/>
    </row>
    <row r="198" spans="1:12" ht="25.5">
      <c r="A198" s="65"/>
      <c r="B198" s="63"/>
      <c r="C198" s="65"/>
      <c r="D198" s="20" t="s">
        <v>8</v>
      </c>
      <c r="E198" s="20" t="s">
        <v>9</v>
      </c>
      <c r="F198" s="20" t="s">
        <v>65</v>
      </c>
      <c r="G198" s="20" t="s">
        <v>8</v>
      </c>
      <c r="H198" s="20" t="s">
        <v>9</v>
      </c>
      <c r="I198" s="20" t="s">
        <v>53</v>
      </c>
      <c r="J198" s="20" t="s">
        <v>8</v>
      </c>
      <c r="K198" s="20" t="s">
        <v>9</v>
      </c>
      <c r="L198" s="20" t="s">
        <v>66</v>
      </c>
    </row>
    <row r="199" spans="1:12" ht="15">
      <c r="A199" s="6">
        <v>1</v>
      </c>
      <c r="B199" s="6">
        <v>2</v>
      </c>
      <c r="C199" s="6">
        <v>3</v>
      </c>
      <c r="D199" s="6">
        <v>4</v>
      </c>
      <c r="E199" s="6">
        <v>5</v>
      </c>
      <c r="F199" s="6">
        <v>6</v>
      </c>
      <c r="G199" s="6">
        <v>7</v>
      </c>
      <c r="H199" s="6">
        <v>8</v>
      </c>
      <c r="I199" s="6">
        <v>9</v>
      </c>
      <c r="J199" s="6">
        <v>10</v>
      </c>
      <c r="K199" s="6">
        <v>11</v>
      </c>
      <c r="L199" s="6">
        <v>12</v>
      </c>
    </row>
    <row r="200" spans="1:12" ht="15">
      <c r="A200" s="6" t="s">
        <v>11</v>
      </c>
      <c r="B200" s="7" t="s">
        <v>11</v>
      </c>
      <c r="C200" s="7" t="s">
        <v>11</v>
      </c>
      <c r="D200" s="7" t="s">
        <v>11</v>
      </c>
      <c r="E200" s="7" t="s">
        <v>11</v>
      </c>
      <c r="F200" s="7" t="s">
        <v>11</v>
      </c>
      <c r="G200" s="7" t="s">
        <v>11</v>
      </c>
      <c r="H200" s="7" t="s">
        <v>11</v>
      </c>
      <c r="I200" s="7" t="s">
        <v>11</v>
      </c>
      <c r="J200" s="7" t="s">
        <v>11</v>
      </c>
      <c r="K200" s="7" t="s">
        <v>11</v>
      </c>
      <c r="L200" s="7" t="s">
        <v>11</v>
      </c>
    </row>
    <row r="201" spans="1:12" ht="15">
      <c r="A201" s="6" t="s">
        <v>11</v>
      </c>
      <c r="B201" s="6" t="s">
        <v>15</v>
      </c>
      <c r="C201" s="7" t="s">
        <v>11</v>
      </c>
      <c r="D201" s="7" t="s">
        <v>11</v>
      </c>
      <c r="E201" s="7" t="s">
        <v>11</v>
      </c>
      <c r="F201" s="7" t="s">
        <v>11</v>
      </c>
      <c r="G201" s="7" t="s">
        <v>11</v>
      </c>
      <c r="H201" s="7" t="s">
        <v>11</v>
      </c>
      <c r="I201" s="7" t="s">
        <v>11</v>
      </c>
      <c r="J201" s="7" t="s">
        <v>11</v>
      </c>
      <c r="K201" s="7" t="s">
        <v>11</v>
      </c>
      <c r="L201" s="7" t="s">
        <v>11</v>
      </c>
    </row>
    <row r="203" spans="1:9" ht="15">
      <c r="A203" s="59" t="s">
        <v>114</v>
      </c>
      <c r="B203" s="59"/>
      <c r="C203" s="59"/>
      <c r="D203" s="59"/>
      <c r="E203" s="59"/>
      <c r="F203" s="59"/>
      <c r="G203" s="59"/>
      <c r="H203" s="59"/>
      <c r="I203" s="59"/>
    </row>
    <row r="204" ht="15">
      <c r="A204" s="3"/>
    </row>
    <row r="205" spans="1:9" ht="21.75" customHeight="1">
      <c r="A205" s="65" t="s">
        <v>60</v>
      </c>
      <c r="B205" s="62" t="s">
        <v>112</v>
      </c>
      <c r="C205" s="65" t="s">
        <v>32</v>
      </c>
      <c r="D205" s="65" t="s">
        <v>92</v>
      </c>
      <c r="E205" s="65"/>
      <c r="F205" s="65"/>
      <c r="G205" s="65" t="s">
        <v>93</v>
      </c>
      <c r="H205" s="65"/>
      <c r="I205" s="65"/>
    </row>
    <row r="206" spans="1:9" ht="33" customHeight="1">
      <c r="A206" s="65"/>
      <c r="B206" s="63"/>
      <c r="C206" s="65"/>
      <c r="D206" s="20" t="s">
        <v>8</v>
      </c>
      <c r="E206" s="20" t="s">
        <v>9</v>
      </c>
      <c r="F206" s="20" t="s">
        <v>65</v>
      </c>
      <c r="G206" s="20" t="s">
        <v>8</v>
      </c>
      <c r="H206" s="20" t="s">
        <v>9</v>
      </c>
      <c r="I206" s="20" t="s">
        <v>53</v>
      </c>
    </row>
    <row r="207" spans="1:9" ht="15">
      <c r="A207" s="6">
        <v>1</v>
      </c>
      <c r="B207" s="6">
        <v>2</v>
      </c>
      <c r="C207" s="6">
        <v>3</v>
      </c>
      <c r="D207" s="6">
        <v>4</v>
      </c>
      <c r="E207" s="6">
        <v>5</v>
      </c>
      <c r="F207" s="6">
        <v>6</v>
      </c>
      <c r="G207" s="6">
        <v>7</v>
      </c>
      <c r="H207" s="6">
        <v>8</v>
      </c>
      <c r="I207" s="6">
        <v>9</v>
      </c>
    </row>
    <row r="208" spans="1:9" ht="15">
      <c r="A208" s="6" t="s">
        <v>11</v>
      </c>
      <c r="B208" s="7" t="s">
        <v>11</v>
      </c>
      <c r="C208" s="7" t="s">
        <v>11</v>
      </c>
      <c r="D208" s="7" t="s">
        <v>11</v>
      </c>
      <c r="E208" s="7" t="s">
        <v>11</v>
      </c>
      <c r="F208" s="7" t="s">
        <v>11</v>
      </c>
      <c r="G208" s="7" t="s">
        <v>11</v>
      </c>
      <c r="H208" s="7" t="s">
        <v>11</v>
      </c>
      <c r="I208" s="7" t="s">
        <v>11</v>
      </c>
    </row>
    <row r="209" spans="1:9" ht="15">
      <c r="A209" s="6" t="s">
        <v>11</v>
      </c>
      <c r="B209" s="6" t="s">
        <v>15</v>
      </c>
      <c r="C209" s="7" t="s">
        <v>11</v>
      </c>
      <c r="D209" s="7" t="s">
        <v>11</v>
      </c>
      <c r="E209" s="7" t="s">
        <v>11</v>
      </c>
      <c r="F209" s="7" t="s">
        <v>11</v>
      </c>
      <c r="G209" s="7" t="s">
        <v>11</v>
      </c>
      <c r="H209" s="7" t="s">
        <v>11</v>
      </c>
      <c r="I209" s="7" t="s">
        <v>11</v>
      </c>
    </row>
    <row r="211" spans="1:13" ht="15">
      <c r="A211" s="59" t="s">
        <v>115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</row>
    <row r="212" ht="15">
      <c r="N212" s="1" t="s">
        <v>129</v>
      </c>
    </row>
    <row r="213" spans="1:14" ht="47.25" customHeight="1">
      <c r="A213" s="72" t="s">
        <v>68</v>
      </c>
      <c r="B213" s="73"/>
      <c r="C213" s="60" t="s">
        <v>67</v>
      </c>
      <c r="D213" s="60" t="s">
        <v>33</v>
      </c>
      <c r="E213" s="46" t="s">
        <v>88</v>
      </c>
      <c r="F213" s="47"/>
      <c r="G213" s="46" t="s">
        <v>89</v>
      </c>
      <c r="H213" s="47"/>
      <c r="I213" s="46" t="s">
        <v>90</v>
      </c>
      <c r="J213" s="47"/>
      <c r="K213" s="46" t="s">
        <v>92</v>
      </c>
      <c r="L213" s="47"/>
      <c r="M213" s="46" t="s">
        <v>93</v>
      </c>
      <c r="N213" s="47"/>
    </row>
    <row r="214" spans="1:14" ht="124.5" customHeight="1">
      <c r="A214" s="74"/>
      <c r="B214" s="75"/>
      <c r="C214" s="71"/>
      <c r="D214" s="61"/>
      <c r="E214" s="6" t="s">
        <v>35</v>
      </c>
      <c r="F214" s="6" t="s">
        <v>34</v>
      </c>
      <c r="G214" s="6" t="s">
        <v>35</v>
      </c>
      <c r="H214" s="6" t="s">
        <v>34</v>
      </c>
      <c r="I214" s="6" t="s">
        <v>35</v>
      </c>
      <c r="J214" s="6" t="s">
        <v>34</v>
      </c>
      <c r="K214" s="6" t="s">
        <v>35</v>
      </c>
      <c r="L214" s="6" t="s">
        <v>34</v>
      </c>
      <c r="M214" s="6" t="s">
        <v>35</v>
      </c>
      <c r="N214" s="6" t="s">
        <v>34</v>
      </c>
    </row>
    <row r="215" spans="1:14" ht="15">
      <c r="A215" s="46">
        <v>1</v>
      </c>
      <c r="B215" s="47"/>
      <c r="C215" s="6">
        <v>2</v>
      </c>
      <c r="D215" s="6">
        <v>3</v>
      </c>
      <c r="E215" s="6">
        <v>4</v>
      </c>
      <c r="F215" s="6">
        <v>5</v>
      </c>
      <c r="G215" s="6">
        <v>6</v>
      </c>
      <c r="H215" s="6">
        <v>7</v>
      </c>
      <c r="I215" s="6">
        <v>8</v>
      </c>
      <c r="J215" s="6">
        <v>9</v>
      </c>
      <c r="K215" s="6">
        <v>10</v>
      </c>
      <c r="L215" s="6">
        <v>11</v>
      </c>
      <c r="M215" s="6">
        <v>12</v>
      </c>
      <c r="N215" s="6">
        <v>13</v>
      </c>
    </row>
    <row r="216" spans="1:14" ht="15">
      <c r="A216" s="46" t="s">
        <v>11</v>
      </c>
      <c r="B216" s="47"/>
      <c r="C216" s="6" t="s">
        <v>11</v>
      </c>
      <c r="D216" s="6" t="s">
        <v>11</v>
      </c>
      <c r="E216" s="6" t="s">
        <v>11</v>
      </c>
      <c r="F216" s="6" t="s">
        <v>11</v>
      </c>
      <c r="G216" s="6" t="s">
        <v>11</v>
      </c>
      <c r="H216" s="6" t="s">
        <v>11</v>
      </c>
      <c r="I216" s="6" t="s">
        <v>11</v>
      </c>
      <c r="J216" s="6" t="s">
        <v>11</v>
      </c>
      <c r="K216" s="6" t="s">
        <v>11</v>
      </c>
      <c r="L216" s="6" t="s">
        <v>11</v>
      </c>
      <c r="M216" s="6" t="s">
        <v>11</v>
      </c>
      <c r="N216" s="6" t="s">
        <v>11</v>
      </c>
    </row>
    <row r="217" spans="1:14" ht="15">
      <c r="A217" s="46" t="s">
        <v>11</v>
      </c>
      <c r="B217" s="47"/>
      <c r="C217" s="6" t="s">
        <v>11</v>
      </c>
      <c r="D217" s="6" t="s">
        <v>11</v>
      </c>
      <c r="E217" s="6" t="s">
        <v>11</v>
      </c>
      <c r="F217" s="6" t="s">
        <v>11</v>
      </c>
      <c r="G217" s="6" t="s">
        <v>11</v>
      </c>
      <c r="H217" s="6" t="s">
        <v>11</v>
      </c>
      <c r="I217" s="6" t="s">
        <v>11</v>
      </c>
      <c r="J217" s="6" t="s">
        <v>11</v>
      </c>
      <c r="K217" s="6" t="s">
        <v>11</v>
      </c>
      <c r="L217" s="6" t="s">
        <v>11</v>
      </c>
      <c r="M217" s="6" t="s">
        <v>11</v>
      </c>
      <c r="N217" s="6" t="s">
        <v>11</v>
      </c>
    </row>
    <row r="219" spans="1:10" ht="48" customHeight="1">
      <c r="A219" s="57" t="s">
        <v>116</v>
      </c>
      <c r="B219" s="57"/>
      <c r="C219" s="57"/>
      <c r="D219" s="57"/>
      <c r="E219" s="57"/>
      <c r="F219" s="57"/>
      <c r="G219" s="57"/>
      <c r="H219" s="57"/>
      <c r="I219" s="57"/>
      <c r="J219" s="57"/>
    </row>
    <row r="220" spans="1:10" ht="15">
      <c r="A220" s="57" t="s">
        <v>117</v>
      </c>
      <c r="B220" s="57"/>
      <c r="C220" s="57"/>
      <c r="D220" s="57"/>
      <c r="E220" s="57"/>
      <c r="F220" s="57"/>
      <c r="G220" s="57"/>
      <c r="H220" s="57"/>
      <c r="I220" s="57"/>
      <c r="J220" s="57"/>
    </row>
    <row r="221" spans="1:10" ht="15">
      <c r="A221" s="57" t="s">
        <v>118</v>
      </c>
      <c r="B221" s="57"/>
      <c r="C221" s="57"/>
      <c r="D221" s="57"/>
      <c r="E221" s="57"/>
      <c r="F221" s="57"/>
      <c r="G221" s="57"/>
      <c r="H221" s="57"/>
      <c r="I221" s="57"/>
      <c r="J221" s="57"/>
    </row>
    <row r="222" ht="15">
      <c r="J222" s="1" t="s">
        <v>130</v>
      </c>
    </row>
    <row r="223" spans="1:10" ht="51.75" customHeight="1">
      <c r="A223" s="65" t="s">
        <v>36</v>
      </c>
      <c r="B223" s="62" t="s">
        <v>7</v>
      </c>
      <c r="C223" s="65" t="s">
        <v>37</v>
      </c>
      <c r="D223" s="65" t="s">
        <v>69</v>
      </c>
      <c r="E223" s="65" t="s">
        <v>38</v>
      </c>
      <c r="F223" s="65" t="s">
        <v>39</v>
      </c>
      <c r="G223" s="65" t="s">
        <v>70</v>
      </c>
      <c r="H223" s="65" t="s">
        <v>40</v>
      </c>
      <c r="I223" s="65"/>
      <c r="J223" s="65" t="s">
        <v>71</v>
      </c>
    </row>
    <row r="224" spans="1:10" ht="66.75" customHeight="1">
      <c r="A224" s="65"/>
      <c r="B224" s="63"/>
      <c r="C224" s="65"/>
      <c r="D224" s="65"/>
      <c r="E224" s="65"/>
      <c r="F224" s="65"/>
      <c r="G224" s="65"/>
      <c r="H224" s="20" t="s">
        <v>41</v>
      </c>
      <c r="I224" s="20" t="s">
        <v>42</v>
      </c>
      <c r="J224" s="65"/>
    </row>
    <row r="225" spans="1:10" ht="15">
      <c r="A225" s="6">
        <v>1</v>
      </c>
      <c r="B225" s="6">
        <v>2</v>
      </c>
      <c r="C225" s="6">
        <v>3</v>
      </c>
      <c r="D225" s="6">
        <v>4</v>
      </c>
      <c r="E225" s="6">
        <v>5</v>
      </c>
      <c r="F225" s="6">
        <v>6</v>
      </c>
      <c r="G225" s="6">
        <v>7</v>
      </c>
      <c r="H225" s="6">
        <v>8</v>
      </c>
      <c r="I225" s="6">
        <v>9</v>
      </c>
      <c r="J225" s="6">
        <v>10</v>
      </c>
    </row>
    <row r="226" spans="1:10" ht="15">
      <c r="A226" s="6" t="s">
        <v>11</v>
      </c>
      <c r="B226" s="6" t="s">
        <v>11</v>
      </c>
      <c r="C226" s="6" t="s">
        <v>11</v>
      </c>
      <c r="D226" s="6" t="s">
        <v>11</v>
      </c>
      <c r="E226" s="6" t="s">
        <v>11</v>
      </c>
      <c r="F226" s="6" t="s">
        <v>11</v>
      </c>
      <c r="G226" s="6" t="s">
        <v>11</v>
      </c>
      <c r="H226" s="6" t="s">
        <v>11</v>
      </c>
      <c r="I226" s="6" t="s">
        <v>11</v>
      </c>
      <c r="J226" s="6" t="s">
        <v>11</v>
      </c>
    </row>
    <row r="227" spans="1:10" ht="15">
      <c r="A227" s="6" t="s">
        <v>11</v>
      </c>
      <c r="B227" s="6" t="s">
        <v>11</v>
      </c>
      <c r="C227" s="6" t="s">
        <v>11</v>
      </c>
      <c r="D227" s="6" t="s">
        <v>11</v>
      </c>
      <c r="E227" s="6" t="s">
        <v>11</v>
      </c>
      <c r="F227" s="6" t="s">
        <v>11</v>
      </c>
      <c r="G227" s="6" t="s">
        <v>11</v>
      </c>
      <c r="H227" s="6" t="s">
        <v>11</v>
      </c>
      <c r="I227" s="6" t="s">
        <v>11</v>
      </c>
      <c r="J227" s="6" t="s">
        <v>11</v>
      </c>
    </row>
    <row r="228" spans="1:10" ht="15">
      <c r="A228" s="6" t="s">
        <v>11</v>
      </c>
      <c r="B228" s="6" t="s">
        <v>15</v>
      </c>
      <c r="C228" s="6" t="s">
        <v>11</v>
      </c>
      <c r="D228" s="6" t="s">
        <v>11</v>
      </c>
      <c r="E228" s="6" t="s">
        <v>11</v>
      </c>
      <c r="F228" s="6" t="s">
        <v>11</v>
      </c>
      <c r="G228" s="6" t="s">
        <v>11</v>
      </c>
      <c r="H228" s="6" t="s">
        <v>11</v>
      </c>
      <c r="I228" s="6" t="s">
        <v>11</v>
      </c>
      <c r="J228" s="6" t="s">
        <v>11</v>
      </c>
    </row>
    <row r="230" spans="1:12" ht="15">
      <c r="A230" s="59" t="s">
        <v>119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</row>
    <row r="231" ht="15">
      <c r="L231" s="1" t="s">
        <v>129</v>
      </c>
    </row>
    <row r="232" spans="1:12" ht="15">
      <c r="A232" s="65" t="s">
        <v>36</v>
      </c>
      <c r="B232" s="62" t="s">
        <v>7</v>
      </c>
      <c r="C232" s="65" t="s">
        <v>120</v>
      </c>
      <c r="D232" s="65"/>
      <c r="E232" s="65"/>
      <c r="F232" s="65"/>
      <c r="G232" s="65"/>
      <c r="H232" s="65" t="s">
        <v>121</v>
      </c>
      <c r="I232" s="65"/>
      <c r="J232" s="65"/>
      <c r="K232" s="65"/>
      <c r="L232" s="65"/>
    </row>
    <row r="233" spans="1:12" ht="78.75" customHeight="1">
      <c r="A233" s="65"/>
      <c r="B233" s="68"/>
      <c r="C233" s="65" t="s">
        <v>43</v>
      </c>
      <c r="D233" s="65" t="s">
        <v>44</v>
      </c>
      <c r="E233" s="65" t="s">
        <v>45</v>
      </c>
      <c r="F233" s="65"/>
      <c r="G233" s="65" t="s">
        <v>72</v>
      </c>
      <c r="H233" s="65" t="s">
        <v>46</v>
      </c>
      <c r="I233" s="65" t="s">
        <v>73</v>
      </c>
      <c r="J233" s="65" t="s">
        <v>45</v>
      </c>
      <c r="K233" s="65"/>
      <c r="L233" s="65" t="s">
        <v>74</v>
      </c>
    </row>
    <row r="234" spans="1:12" ht="25.5">
      <c r="A234" s="65"/>
      <c r="B234" s="63"/>
      <c r="C234" s="65"/>
      <c r="D234" s="65"/>
      <c r="E234" s="20" t="s">
        <v>41</v>
      </c>
      <c r="F234" s="20" t="s">
        <v>42</v>
      </c>
      <c r="G234" s="65"/>
      <c r="H234" s="65"/>
      <c r="I234" s="65"/>
      <c r="J234" s="20" t="s">
        <v>41</v>
      </c>
      <c r="K234" s="20" t="s">
        <v>42</v>
      </c>
      <c r="L234" s="65"/>
    </row>
    <row r="235" spans="1:12" ht="15">
      <c r="A235" s="6">
        <v>1</v>
      </c>
      <c r="B235" s="6">
        <v>2</v>
      </c>
      <c r="C235" s="6">
        <v>3</v>
      </c>
      <c r="D235" s="6">
        <v>4</v>
      </c>
      <c r="E235" s="6">
        <v>5</v>
      </c>
      <c r="F235" s="6">
        <v>6</v>
      </c>
      <c r="G235" s="6">
        <v>7</v>
      </c>
      <c r="H235" s="6">
        <v>8</v>
      </c>
      <c r="I235" s="6">
        <v>9</v>
      </c>
      <c r="J235" s="6">
        <v>10</v>
      </c>
      <c r="K235" s="6">
        <v>11</v>
      </c>
      <c r="L235" s="6">
        <v>12</v>
      </c>
    </row>
    <row r="236" spans="1:12" ht="15">
      <c r="A236" s="6" t="s">
        <v>11</v>
      </c>
      <c r="B236" s="6" t="s">
        <v>11</v>
      </c>
      <c r="C236" s="6" t="s">
        <v>11</v>
      </c>
      <c r="D236" s="6" t="s">
        <v>11</v>
      </c>
      <c r="E236" s="6" t="s">
        <v>11</v>
      </c>
      <c r="F236" s="6" t="s">
        <v>11</v>
      </c>
      <c r="G236" s="6" t="s">
        <v>11</v>
      </c>
      <c r="H236" s="6" t="s">
        <v>11</v>
      </c>
      <c r="I236" s="6" t="s">
        <v>11</v>
      </c>
      <c r="J236" s="6" t="s">
        <v>11</v>
      </c>
      <c r="K236" s="6" t="s">
        <v>11</v>
      </c>
      <c r="L236" s="6" t="s">
        <v>11</v>
      </c>
    </row>
    <row r="237" spans="1:12" ht="24.75" customHeight="1">
      <c r="A237" s="6" t="s">
        <v>11</v>
      </c>
      <c r="B237" s="6" t="s">
        <v>11</v>
      </c>
      <c r="C237" s="6" t="s">
        <v>11</v>
      </c>
      <c r="D237" s="6" t="s">
        <v>11</v>
      </c>
      <c r="E237" s="6" t="s">
        <v>11</v>
      </c>
      <c r="F237" s="6" t="s">
        <v>11</v>
      </c>
      <c r="G237" s="6" t="s">
        <v>11</v>
      </c>
      <c r="H237" s="6" t="s">
        <v>11</v>
      </c>
      <c r="I237" s="6" t="s">
        <v>11</v>
      </c>
      <c r="J237" s="6" t="s">
        <v>11</v>
      </c>
      <c r="K237" s="6" t="s">
        <v>11</v>
      </c>
      <c r="L237" s="6" t="s">
        <v>11</v>
      </c>
    </row>
    <row r="238" spans="1:12" ht="15">
      <c r="A238" s="6" t="s">
        <v>11</v>
      </c>
      <c r="B238" s="6" t="s">
        <v>15</v>
      </c>
      <c r="C238" s="6" t="s">
        <v>11</v>
      </c>
      <c r="D238" s="6" t="s">
        <v>11</v>
      </c>
      <c r="E238" s="6" t="s">
        <v>11</v>
      </c>
      <c r="F238" s="6" t="s">
        <v>11</v>
      </c>
      <c r="G238" s="6" t="s">
        <v>11</v>
      </c>
      <c r="H238" s="6" t="s">
        <v>11</v>
      </c>
      <c r="I238" s="6" t="s">
        <v>11</v>
      </c>
      <c r="J238" s="6" t="s">
        <v>11</v>
      </c>
      <c r="K238" s="6" t="s">
        <v>11</v>
      </c>
      <c r="L238" s="6" t="s">
        <v>11</v>
      </c>
    </row>
    <row r="240" spans="1:9" ht="15">
      <c r="A240" s="59" t="s">
        <v>193</v>
      </c>
      <c r="B240" s="59"/>
      <c r="C240" s="59"/>
      <c r="D240" s="59"/>
      <c r="E240" s="59"/>
      <c r="F240" s="59"/>
      <c r="G240" s="59"/>
      <c r="H240" s="59"/>
      <c r="I240" s="59"/>
    </row>
    <row r="241" ht="15">
      <c r="I241" s="1" t="s">
        <v>124</v>
      </c>
    </row>
    <row r="242" spans="1:9" ht="143.25" customHeight="1">
      <c r="A242" s="20" t="s">
        <v>36</v>
      </c>
      <c r="B242" s="20" t="s">
        <v>7</v>
      </c>
      <c r="C242" s="20" t="s">
        <v>37</v>
      </c>
      <c r="D242" s="20" t="s">
        <v>47</v>
      </c>
      <c r="E242" s="20" t="s">
        <v>122</v>
      </c>
      <c r="F242" s="20" t="s">
        <v>194</v>
      </c>
      <c r="G242" s="20" t="s">
        <v>123</v>
      </c>
      <c r="H242" s="20" t="s">
        <v>48</v>
      </c>
      <c r="I242" s="20" t="s">
        <v>49</v>
      </c>
    </row>
    <row r="243" spans="1:9" ht="15">
      <c r="A243" s="6">
        <v>1</v>
      </c>
      <c r="B243" s="6">
        <v>2</v>
      </c>
      <c r="C243" s="6">
        <v>3</v>
      </c>
      <c r="D243" s="6">
        <v>4</v>
      </c>
      <c r="E243" s="6">
        <v>5</v>
      </c>
      <c r="F243" s="6">
        <v>6</v>
      </c>
      <c r="G243" s="6">
        <v>7</v>
      </c>
      <c r="H243" s="6">
        <v>8</v>
      </c>
      <c r="I243" s="6">
        <v>9</v>
      </c>
    </row>
    <row r="244" spans="1:9" ht="15">
      <c r="A244" s="6" t="s">
        <v>11</v>
      </c>
      <c r="B244" s="6" t="s">
        <v>11</v>
      </c>
      <c r="C244" s="6" t="s">
        <v>11</v>
      </c>
      <c r="D244" s="6" t="s">
        <v>11</v>
      </c>
      <c r="E244" s="6" t="s">
        <v>11</v>
      </c>
      <c r="F244" s="6" t="s">
        <v>11</v>
      </c>
      <c r="G244" s="6" t="s">
        <v>11</v>
      </c>
      <c r="H244" s="6" t="s">
        <v>11</v>
      </c>
      <c r="I244" s="6" t="s">
        <v>11</v>
      </c>
    </row>
    <row r="245" spans="1:9" ht="15">
      <c r="A245" s="6" t="s">
        <v>11</v>
      </c>
      <c r="B245" s="6" t="s">
        <v>11</v>
      </c>
      <c r="C245" s="6" t="s">
        <v>11</v>
      </c>
      <c r="D245" s="6" t="s">
        <v>11</v>
      </c>
      <c r="E245" s="6" t="s">
        <v>11</v>
      </c>
      <c r="F245" s="6" t="s">
        <v>11</v>
      </c>
      <c r="G245" s="6" t="s">
        <v>11</v>
      </c>
      <c r="H245" s="6" t="s">
        <v>11</v>
      </c>
      <c r="I245" s="6" t="s">
        <v>11</v>
      </c>
    </row>
    <row r="246" spans="1:9" ht="15">
      <c r="A246" s="6" t="s">
        <v>11</v>
      </c>
      <c r="B246" s="6" t="s">
        <v>15</v>
      </c>
      <c r="C246" s="6" t="s">
        <v>11</v>
      </c>
      <c r="D246" s="6" t="s">
        <v>11</v>
      </c>
      <c r="E246" s="6" t="s">
        <v>11</v>
      </c>
      <c r="F246" s="6" t="s">
        <v>11</v>
      </c>
      <c r="G246" s="6" t="s">
        <v>11</v>
      </c>
      <c r="H246" s="6" t="s">
        <v>11</v>
      </c>
      <c r="I246" s="6" t="s">
        <v>11</v>
      </c>
    </row>
    <row r="249" spans="1:9" ht="18.75" customHeight="1">
      <c r="A249" s="67" t="s">
        <v>125</v>
      </c>
      <c r="B249" s="67"/>
      <c r="C249" s="67"/>
      <c r="D249" s="67"/>
      <c r="E249" s="67"/>
      <c r="F249" s="67"/>
      <c r="G249" s="67"/>
      <c r="H249" s="67"/>
      <c r="I249" s="67"/>
    </row>
    <row r="250" spans="1:9" ht="18.75" customHeight="1">
      <c r="A250" s="18"/>
      <c r="B250" s="18"/>
      <c r="C250" s="18"/>
      <c r="D250" s="18"/>
      <c r="E250" s="18"/>
      <c r="F250" s="18"/>
      <c r="G250" s="18"/>
      <c r="H250" s="18"/>
      <c r="I250" s="18"/>
    </row>
    <row r="251" spans="1:9" ht="45.75" customHeight="1">
      <c r="A251" s="57" t="s">
        <v>126</v>
      </c>
      <c r="B251" s="57"/>
      <c r="C251" s="57"/>
      <c r="D251" s="57"/>
      <c r="E251" s="57"/>
      <c r="F251" s="57"/>
      <c r="G251" s="57"/>
      <c r="H251" s="57"/>
      <c r="I251" s="57"/>
    </row>
    <row r="253" spans="1:9" ht="15" customHeight="1">
      <c r="A253" s="59" t="s">
        <v>50</v>
      </c>
      <c r="B253" s="59"/>
      <c r="C253" s="5"/>
      <c r="D253" s="8"/>
      <c r="G253" s="69" t="s">
        <v>142</v>
      </c>
      <c r="H253" s="69"/>
      <c r="I253" s="69"/>
    </row>
    <row r="254" spans="1:9" ht="15">
      <c r="A254" s="9"/>
      <c r="B254" s="10"/>
      <c r="D254" s="22" t="s">
        <v>51</v>
      </c>
      <c r="E254" s="21"/>
      <c r="F254" s="21"/>
      <c r="G254" s="66" t="s">
        <v>52</v>
      </c>
      <c r="H254" s="66"/>
      <c r="I254" s="66"/>
    </row>
    <row r="255" spans="1:9" ht="15" customHeight="1">
      <c r="A255" s="59" t="s">
        <v>127</v>
      </c>
      <c r="B255" s="59"/>
      <c r="C255" s="5"/>
      <c r="D255" s="23"/>
      <c r="E255" s="21"/>
      <c r="F255" s="21"/>
      <c r="G255" s="70" t="s">
        <v>143</v>
      </c>
      <c r="H255" s="70"/>
      <c r="I255" s="70"/>
    </row>
    <row r="256" spans="1:9" ht="15">
      <c r="A256" s="4"/>
      <c r="B256" s="5"/>
      <c r="C256" s="5"/>
      <c r="D256" s="22" t="s">
        <v>51</v>
      </c>
      <c r="E256" s="21"/>
      <c r="F256" s="21"/>
      <c r="G256" s="66" t="s">
        <v>52</v>
      </c>
      <c r="H256" s="66"/>
      <c r="I256" s="66"/>
    </row>
    <row r="257" spans="4:9" ht="15">
      <c r="D257" s="21"/>
      <c r="E257" s="21"/>
      <c r="F257" s="21"/>
      <c r="G257" s="21"/>
      <c r="H257" s="21"/>
      <c r="I257" s="21"/>
    </row>
  </sheetData>
  <sheetProtection/>
  <mergeCells count="184">
    <mergeCell ref="A70:N70"/>
    <mergeCell ref="M213:N213"/>
    <mergeCell ref="D213:D214"/>
    <mergeCell ref="E213:F213"/>
    <mergeCell ref="G213:H213"/>
    <mergeCell ref="I213:J213"/>
    <mergeCell ref="J197:L197"/>
    <mergeCell ref="A172:K172"/>
    <mergeCell ref="D147:D148"/>
    <mergeCell ref="E147:G147"/>
    <mergeCell ref="A215:B215"/>
    <mergeCell ref="K174:L174"/>
    <mergeCell ref="A213:B214"/>
    <mergeCell ref="A183:B183"/>
    <mergeCell ref="A184:B184"/>
    <mergeCell ref="C174:D174"/>
    <mergeCell ref="A174:B175"/>
    <mergeCell ref="A176:B176"/>
    <mergeCell ref="K213:L213"/>
    <mergeCell ref="G197:I197"/>
    <mergeCell ref="A219:J219"/>
    <mergeCell ref="A220:J220"/>
    <mergeCell ref="A221:J221"/>
    <mergeCell ref="E174:F174"/>
    <mergeCell ref="G174:H174"/>
    <mergeCell ref="I174:J174"/>
    <mergeCell ref="A216:B216"/>
    <mergeCell ref="A217:B217"/>
    <mergeCell ref="A211:M211"/>
    <mergeCell ref="C213:C214"/>
    <mergeCell ref="J233:K233"/>
    <mergeCell ref="L233:L234"/>
    <mergeCell ref="I233:I234"/>
    <mergeCell ref="A240:I240"/>
    <mergeCell ref="H223:I223"/>
    <mergeCell ref="J223:J224"/>
    <mergeCell ref="D233:D234"/>
    <mergeCell ref="E233:F233"/>
    <mergeCell ref="D223:D224"/>
    <mergeCell ref="E223:E224"/>
    <mergeCell ref="C110:F110"/>
    <mergeCell ref="G110:J110"/>
    <mergeCell ref="A117:M117"/>
    <mergeCell ref="A118:M118"/>
    <mergeCell ref="A101:A102"/>
    <mergeCell ref="B101:B102"/>
    <mergeCell ref="K101:N101"/>
    <mergeCell ref="A108:J108"/>
    <mergeCell ref="G256:I256"/>
    <mergeCell ref="A230:L230"/>
    <mergeCell ref="A232:A234"/>
    <mergeCell ref="B232:B234"/>
    <mergeCell ref="C232:G232"/>
    <mergeCell ref="G253:I253"/>
    <mergeCell ref="H232:L232"/>
    <mergeCell ref="A255:B255"/>
    <mergeCell ref="G255:I255"/>
    <mergeCell ref="A253:B253"/>
    <mergeCell ref="C223:C224"/>
    <mergeCell ref="G223:G224"/>
    <mergeCell ref="G254:I254"/>
    <mergeCell ref="G233:G234"/>
    <mergeCell ref="H233:H234"/>
    <mergeCell ref="A249:I249"/>
    <mergeCell ref="A251:I251"/>
    <mergeCell ref="C233:C234"/>
    <mergeCell ref="F223:F224"/>
    <mergeCell ref="A223:A224"/>
    <mergeCell ref="A203:I203"/>
    <mergeCell ref="A205:A206"/>
    <mergeCell ref="B205:B206"/>
    <mergeCell ref="C205:C206"/>
    <mergeCell ref="D205:F205"/>
    <mergeCell ref="G205:I205"/>
    <mergeCell ref="B223:B224"/>
    <mergeCell ref="C189:D189"/>
    <mergeCell ref="A195:L195"/>
    <mergeCell ref="B188:B190"/>
    <mergeCell ref="A197:A198"/>
    <mergeCell ref="B197:B198"/>
    <mergeCell ref="C197:C198"/>
    <mergeCell ref="D197:F197"/>
    <mergeCell ref="G188:J188"/>
    <mergeCell ref="K188:L188"/>
    <mergeCell ref="E189:F189"/>
    <mergeCell ref="O189:O190"/>
    <mergeCell ref="M188:N188"/>
    <mergeCell ref="O188:P188"/>
    <mergeCell ref="G189:H189"/>
    <mergeCell ref="I189:J189"/>
    <mergeCell ref="K189:K190"/>
    <mergeCell ref="L189:L190"/>
    <mergeCell ref="P189:P190"/>
    <mergeCell ref="M189:M190"/>
    <mergeCell ref="N189:N190"/>
    <mergeCell ref="A186:P186"/>
    <mergeCell ref="A188:A190"/>
    <mergeCell ref="C188:F188"/>
    <mergeCell ref="K120:M120"/>
    <mergeCell ref="A145:J145"/>
    <mergeCell ref="A147:A148"/>
    <mergeCell ref="B147:B148"/>
    <mergeCell ref="C147:C148"/>
    <mergeCell ref="H147:J147"/>
    <mergeCell ref="A120:A121"/>
    <mergeCell ref="C120:C121"/>
    <mergeCell ref="D120:D121"/>
    <mergeCell ref="E120:G120"/>
    <mergeCell ref="H120:J120"/>
    <mergeCell ref="C101:F101"/>
    <mergeCell ref="G101:J101"/>
    <mergeCell ref="B120:B121"/>
    <mergeCell ref="A110:A111"/>
    <mergeCell ref="B110:B111"/>
    <mergeCell ref="A92:A93"/>
    <mergeCell ref="B92:B93"/>
    <mergeCell ref="C92:F92"/>
    <mergeCell ref="G92:J92"/>
    <mergeCell ref="A98:N98"/>
    <mergeCell ref="A99:N99"/>
    <mergeCell ref="A72:A73"/>
    <mergeCell ref="B72:B73"/>
    <mergeCell ref="C72:F72"/>
    <mergeCell ref="G72:J72"/>
    <mergeCell ref="A90:J90"/>
    <mergeCell ref="A63:N63"/>
    <mergeCell ref="A65:A66"/>
    <mergeCell ref="B65:B66"/>
    <mergeCell ref="C65:F65"/>
    <mergeCell ref="G65:J65"/>
    <mergeCell ref="K65:N65"/>
    <mergeCell ref="B22:B23"/>
    <mergeCell ref="C22:F22"/>
    <mergeCell ref="G22:J22"/>
    <mergeCell ref="A42:N42"/>
    <mergeCell ref="A43:N43"/>
    <mergeCell ref="A45:A46"/>
    <mergeCell ref="B45:B46"/>
    <mergeCell ref="C45:F45"/>
    <mergeCell ref="G45:J45"/>
    <mergeCell ref="K45:N45"/>
    <mergeCell ref="A19:P19"/>
    <mergeCell ref="A20:P20"/>
    <mergeCell ref="K22:N22"/>
    <mergeCell ref="A31:J31"/>
    <mergeCell ref="A33:A34"/>
    <mergeCell ref="B33:B34"/>
    <mergeCell ref="C33:F33"/>
    <mergeCell ref="G33:J33"/>
    <mergeCell ref="A8:J8"/>
    <mergeCell ref="A15:P15"/>
    <mergeCell ref="A16:P16"/>
    <mergeCell ref="A17:P17"/>
    <mergeCell ref="A18:P18"/>
    <mergeCell ref="O11:P11"/>
    <mergeCell ref="O13:P13"/>
    <mergeCell ref="O12:P12"/>
    <mergeCell ref="L11:M11"/>
    <mergeCell ref="N5:P5"/>
    <mergeCell ref="F13:G13"/>
    <mergeCell ref="C13:E13"/>
    <mergeCell ref="A7:P7"/>
    <mergeCell ref="O8:P8"/>
    <mergeCell ref="L9:M9"/>
    <mergeCell ref="O10:P10"/>
    <mergeCell ref="A9:J9"/>
    <mergeCell ref="L10:M10"/>
    <mergeCell ref="L8:M8"/>
    <mergeCell ref="A182:B182"/>
    <mergeCell ref="O9:P9"/>
    <mergeCell ref="A177:B177"/>
    <mergeCell ref="A178:B178"/>
    <mergeCell ref="A179:B179"/>
    <mergeCell ref="A180:B180"/>
    <mergeCell ref="A181:B181"/>
    <mergeCell ref="H13:M13"/>
    <mergeCell ref="A11:J11"/>
    <mergeCell ref="A22:A23"/>
    <mergeCell ref="R16:AB16"/>
    <mergeCell ref="C12:E12"/>
    <mergeCell ref="F12:G12"/>
    <mergeCell ref="H12:M12"/>
    <mergeCell ref="T12:AD12"/>
    <mergeCell ref="A10:J10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2020-01-15T12:13:32Z</cp:lastPrinted>
  <dcterms:created xsi:type="dcterms:W3CDTF">2018-08-27T10:46:38Z</dcterms:created>
  <dcterms:modified xsi:type="dcterms:W3CDTF">2020-02-18T13:44:27Z</dcterms:modified>
  <cp:category/>
  <cp:version/>
  <cp:contentType/>
  <cp:contentStatus/>
</cp:coreProperties>
</file>