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520" windowHeight="8715" activeTab="0"/>
  </bookViews>
  <sheets>
    <sheet name="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<sst xmlns="http://schemas.openxmlformats.org/spreadsheetml/2006/main" count="948" uniqueCount="211">
  <si>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</si>
  <si>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</si>
  <si>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</si>
  <si>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</si>
  <si>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</si>
  <si>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</si>
  <si>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</si>
  <si>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</si>
  <si>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</si>
  <si>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</si>
  <si>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</si>
  <si>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</si>
  <si>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</si>
  <si>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</si>
  <si>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</si>
  <si>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</si>
  <si>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</si>
  <si>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</si>
  <si>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</si>
  <si>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</si>
  <si>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</si>
  <si>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</si>
  <si>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</si>
  <si>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</si>
  <si>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</si>
  <si>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</si>
  <si>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</si>
  <si>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</si>
  <si>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</si>
  <si>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</si>
  <si>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</si>
  <si>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</si>
  <si>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</si>
  <si>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</si>
  <si>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</si>
  <si>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</si>
  <si>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</si>
  <si>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</si>
  <si>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</si>
  <si>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</si>
  <si>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</si>
  <si>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</si>
  <si>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</si>
  <si>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</si>
  <si>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</si>
  <si>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</si>
  <si>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</si>
  <si>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</si>
  <si>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</si>
  <si>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</si>
  <si>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</si>
  <si>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</si>
  <si>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</si>
  <si>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</si>
  <si>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</si>
  <si>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</si>
  <si>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</si>
  <si>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</si>
  <si>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</si>
  <si>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</si>
  <si>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</si>
  <si>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</si>
  <si>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</si>
  <si>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</si>
  <si>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</si>
  <si>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</si>
  <si>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</si>
  <si>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</si>
  <si>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</si>
  <si>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</si>
  <si>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</si>
  <si>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</si>
  <si>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</si>
  <si>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</si>
  <si>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</si>
  <si>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</si>
  <si>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</si>
  <si>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</si>
  <si>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</si>
  <si>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</si>
  <si>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</si>
  <si>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</si>
  <si>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</si>
  <si>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</si>
  <si>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</si>
  <si>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</si>
  <si>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</si>
  <si>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4. Мета та завдання бюджетної програми на 2020 - 2022роки:</t>
  </si>
  <si>
    <t>1) мета бюджетної програми, строки її реалізації</t>
  </si>
  <si>
    <t>2) завдання бюджетної програми</t>
  </si>
  <si>
    <t>3) підстави реалізації бюджетної програми</t>
  </si>
  <si>
    <t>1) надходження для виконання бюджетної програми у 2020- 2022роках: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</si>
  <si>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</si>
  <si>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</si>
  <si>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</si>
  <si>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</si>
  <si>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</si>
  <si>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</si>
  <si>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</si>
  <si>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</si>
  <si>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</si>
  <si>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</si>
  <si>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</si>
  <si>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</si>
  <si>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</si>
  <si>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</si>
  <si>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</si>
  <si>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</si>
  <si>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</si>
  <si>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</si>
  <si>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</si>
  <si>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</si>
  <si>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</si>
  <si>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</si>
  <si>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</si>
  <si>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</si>
  <si>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</si>
  <si>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</si>
  <si>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</si>
  <si>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220 рік (проект)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</si>
  <si>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</si>
  <si>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</si>
  <si>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</si>
  <si>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</si>
  <si>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</si>
  <si>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</si>
  <si>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</si>
  <si>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</si>
  <si>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3) дебіторська заборгованість у 2021 - 2022 роках: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</si>
  <si>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</si>
  <si>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</si>
  <si>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</si>
  <si>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</si>
  <si>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</si>
  <si>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</si>
  <si>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</si>
  <si>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</si>
  <si>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</si>
  <si>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.</t>
  </si>
  <si>
    <t>0824</t>
  </si>
  <si>
    <t>Забезпечення діяльності бібліотек</t>
  </si>
  <si>
    <t>Заробітна плата</t>
  </si>
  <si>
    <t>Нарахування на заробітну плату</t>
  </si>
  <si>
    <t>Предмети,матеріали,обладнання та інвентар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</si>
  <si>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</si>
  <si>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</si>
  <si>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</si>
  <si>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</si>
  <si>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</si>
  <si>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</si>
  <si>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</si>
  <si>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</si>
  <si>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видатки</t>
  </si>
  <si>
    <t>Придбання і предметів довгострокового користування</t>
  </si>
  <si>
    <t>Забезпечення функціонування бібліотек</t>
  </si>
  <si>
    <t xml:space="preserve">кількість установ(бібліотек) </t>
  </si>
  <si>
    <t>середнє число окладів (ставок)</t>
  </si>
  <si>
    <t>середнє число окладів (ставок керівних працівників)</t>
  </si>
  <si>
    <t>середнє число окладів (ставок спеціалістів)</t>
  </si>
  <si>
    <t>середнє число окладів (ставок обслуговуючого та технічного персоналу)</t>
  </si>
  <si>
    <t>бібліотечний фонд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</si>
  <si>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</si>
  <si>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</si>
  <si>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</si>
  <si>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</t>
  </si>
  <si>
    <t xml:space="preserve">середні затрати на обслуговування одного читача </t>
  </si>
  <si>
    <t xml:space="preserve">динаміка збільшення кількості книговидач у плановому періоді відповідно до фактичного показника попереднього періоду </t>
  </si>
  <si>
    <t>од.</t>
  </si>
  <si>
    <t>тис.прим.</t>
  </si>
  <si>
    <t>тис.грн.</t>
  </si>
  <si>
    <t>грн.</t>
  </si>
  <si>
    <t>%</t>
  </si>
  <si>
    <t>статут</t>
  </si>
  <si>
    <t>штатний розпис</t>
  </si>
  <si>
    <t>звіт</t>
  </si>
  <si>
    <t>розрахунок</t>
  </si>
  <si>
    <t>Керівні працівники</t>
  </si>
  <si>
    <t>1.  Посадові оклади</t>
  </si>
  <si>
    <t>2. Обов”язкові надбавки та доплати</t>
  </si>
  <si>
    <t>3. Щорічні разові виплати - всього, в т.ч.:</t>
  </si>
  <si>
    <t>3.1. Матеріальна допомога на оздоровлення</t>
  </si>
  <si>
    <t>3.3. Матеріальна допомога на вирішення соціально-побутових питань</t>
  </si>
  <si>
    <t xml:space="preserve">4. Стимулюючі доплати та надбавки </t>
  </si>
  <si>
    <t>5. Премії</t>
  </si>
  <si>
    <t>6. Індексація</t>
  </si>
  <si>
    <t>ВСЬОГО</t>
  </si>
  <si>
    <t xml:space="preserve">Спеціалісти </t>
  </si>
  <si>
    <t>Обслуговуючий та технічний персонал</t>
  </si>
  <si>
    <t xml:space="preserve">ВСЬОГО </t>
  </si>
  <si>
    <t>Робітники</t>
  </si>
  <si>
    <t>РАЗОМ</t>
  </si>
  <si>
    <t>Всього (заклади/установи)</t>
  </si>
  <si>
    <t>Кількість ставок – всього, од. в т.ч.:</t>
  </si>
  <si>
    <t>Керівних працівників</t>
  </si>
  <si>
    <t>Спеціалістів</t>
  </si>
  <si>
    <t xml:space="preserve"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бібліотеками;    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</si>
  <si>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контроль;</t>
  </si>
  <si>
    <t>За послуги, що надаються бюджетними установами згідно з їх основною діяльністю</t>
  </si>
  <si>
    <t>Від оренди майна бюджетних установ</t>
  </si>
  <si>
    <t>Кошти, що передаються із загального фонду до спеціального фонду (бюджету розвитку)</t>
  </si>
  <si>
    <t>На початок періоду</t>
  </si>
  <si>
    <t>На кінець періоду</t>
  </si>
  <si>
    <t>Бец А.В.</t>
  </si>
  <si>
    <t>Брик Л.А.</t>
  </si>
  <si>
    <t>Бюджетний кодкс України  Закон України "Про культуру" від 14.12.2010р. №2778-VI, Закон України "Про бібліотеки та бібліотечну справу" №32/95-ВР від 27.01.1995р., Наказ Міністерства Фінансів України "Про деякі питання запровадження програмно-цільового методу складання та виконання місцевих бюджетів" № 836 від 26.08.2014р.(зі змінами та доповненнями, )Наказ МФУ, Міністерства культури і туризму України від01.10.2010р. №1150/41 "Про  затвердження типового переліку бюджетних програм та результативних показників їх виконання для місцевих бюджетів галузі "Культура" .</t>
  </si>
  <si>
    <t xml:space="preserve">кількість установ (бібліотек) </t>
  </si>
  <si>
    <t>Начальник управління</t>
  </si>
  <si>
    <t>1. Управління культури, туризму та інформації Дунаєвецької міської ради_________________________________________________________________________________________________________________</t>
  </si>
  <si>
    <t>2.  Управління культури, туризму та інформації Дунаєвецької міської ради_________________________________________________________________________________________________________________________________________________________________________</t>
  </si>
  <si>
    <t>Від отриманих благодійних внесків, грантів та дарунків</t>
  </si>
  <si>
    <t>число читачів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</si>
</sst>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0"/>
    <numFmt numFmtId="188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/>
    </xf>
    <xf numFmtId="3" fontId="7" fillId="34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6"/>
  <sheetViews>
    <sheetView tabSelected="1" zoomScalePageLayoutView="0" workbookViewId="0" topLeftCell="A1">
      <selection activeCell="L181" sqref="L181"/>
    </sheetView>
  </sheetViews>
  <sheetFormatPr defaultColWidth="9.140625" defaultRowHeight="15"/>
  <cols>
    <col min="1" max="1" width="11.421875" style="1" customWidth="1"/>
    <col min="2" max="2" width="34.8515625" style="1" customWidth="1"/>
    <col min="3" max="3" width="12.57421875" style="1" customWidth="1"/>
    <col min="4" max="4" width="13.57421875" style="1" customWidth="1"/>
    <col min="5" max="5" width="12.57421875" style="1" customWidth="1"/>
    <col min="6" max="6" width="12.7109375" style="1" customWidth="1"/>
    <col min="7" max="7" width="12.28125" style="1" customWidth="1"/>
    <col min="8" max="8" width="13.00390625" style="1" customWidth="1"/>
    <col min="9" max="9" width="12.421875" style="1" customWidth="1"/>
    <col min="10" max="10" width="11.7109375" style="1" customWidth="1"/>
    <col min="11" max="11" width="14.421875" style="1" customWidth="1"/>
    <col min="12" max="12" width="13.421875" style="1" customWidth="1"/>
    <col min="13" max="13" width="10.421875" style="1" customWidth="1"/>
    <col min="14" max="14" width="11.28125" style="1" customWidth="1"/>
    <col min="15" max="15" width="13.421875" style="1" bestFit="1" customWidth="1"/>
    <col min="16" max="16" width="9.421875" style="1" bestFit="1" customWidth="1"/>
    <col min="17" max="16384" width="9.140625" style="1" customWidth="1"/>
  </cols>
  <sheetData>
    <row r="1" spans="12:16" ht="11.25" customHeight="1">
      <c r="L1" s="10"/>
      <c r="M1" s="10"/>
      <c r="N1" s="10"/>
      <c r="O1" s="10"/>
      <c r="P1" s="11" t="s">
        <v>0</v>
      </c>
    </row>
    <row r="2" spans="12:16" ht="14.25" customHeight="1">
      <c r="L2" s="10"/>
      <c r="M2" s="10"/>
      <c r="N2" s="10"/>
      <c r="O2" s="10"/>
      <c r="P2" s="11" t="s">
        <v>1</v>
      </c>
    </row>
    <row r="3" spans="12:16" ht="12" customHeight="1">
      <c r="L3" s="10"/>
      <c r="M3" s="10"/>
      <c r="N3" s="10"/>
      <c r="O3" s="10"/>
      <c r="P3" s="11" t="s">
        <v>2</v>
      </c>
    </row>
    <row r="4" spans="12:16" ht="11.25" customHeight="1">
      <c r="L4" s="10"/>
      <c r="M4" s="10"/>
      <c r="N4" s="10"/>
      <c r="O4" s="10"/>
      <c r="P4" s="11" t="s">
        <v>3</v>
      </c>
    </row>
    <row r="5" spans="12:16" ht="12" customHeight="1">
      <c r="L5" s="10"/>
      <c r="M5" s="10"/>
      <c r="N5" s="53" t="s">
        <v>135</v>
      </c>
      <c r="O5" s="54"/>
      <c r="P5" s="54"/>
    </row>
    <row r="6" spans="12:16" ht="12" customHeight="1">
      <c r="L6" s="10"/>
      <c r="M6" s="10"/>
      <c r="N6" s="11"/>
      <c r="O6" s="48"/>
      <c r="P6" s="48"/>
    </row>
    <row r="7" spans="1:16" ht="15">
      <c r="A7" s="55" t="s">
        <v>83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5">
      <c r="A8" s="56" t="s">
        <v>207</v>
      </c>
      <c r="B8" s="56"/>
      <c r="C8" s="56"/>
      <c r="D8" s="56"/>
      <c r="E8" s="56"/>
      <c r="F8" s="56"/>
      <c r="G8" s="56"/>
      <c r="H8" s="56"/>
      <c r="I8" s="56"/>
      <c r="J8" s="56"/>
      <c r="K8" s="3"/>
      <c r="L8" s="57">
        <v>10</v>
      </c>
      <c r="M8" s="57"/>
      <c r="N8" s="3"/>
      <c r="O8" s="57">
        <v>42732053</v>
      </c>
      <c r="P8" s="57"/>
    </row>
    <row r="9" spans="1:16" ht="48" customHeight="1">
      <c r="A9" s="58" t="s">
        <v>86</v>
      </c>
      <c r="B9" s="58"/>
      <c r="C9" s="58"/>
      <c r="D9" s="58"/>
      <c r="E9" s="58"/>
      <c r="F9" s="58"/>
      <c r="G9" s="58"/>
      <c r="H9" s="58"/>
      <c r="I9" s="58"/>
      <c r="J9" s="58"/>
      <c r="K9" s="2"/>
      <c r="L9" s="59" t="s">
        <v>77</v>
      </c>
      <c r="M9" s="59"/>
      <c r="N9" s="2"/>
      <c r="O9" s="60" t="s">
        <v>78</v>
      </c>
      <c r="P9" s="60"/>
    </row>
    <row r="10" spans="1:16" ht="15">
      <c r="A10" s="61" t="s">
        <v>208</v>
      </c>
      <c r="B10" s="61"/>
      <c r="C10" s="61"/>
      <c r="D10" s="61"/>
      <c r="E10" s="61"/>
      <c r="F10" s="61"/>
      <c r="G10" s="61"/>
      <c r="H10" s="61"/>
      <c r="I10" s="61"/>
      <c r="J10" s="61"/>
      <c r="K10" s="4"/>
      <c r="L10" s="62">
        <v>101</v>
      </c>
      <c r="M10" s="62"/>
      <c r="N10" s="4"/>
      <c r="O10" s="57">
        <v>42732053</v>
      </c>
      <c r="P10" s="57"/>
    </row>
    <row r="11" spans="1:16" ht="58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2"/>
      <c r="L11" s="59" t="s">
        <v>79</v>
      </c>
      <c r="M11" s="59"/>
      <c r="N11" s="2"/>
      <c r="O11" s="60" t="s">
        <v>78</v>
      </c>
      <c r="P11" s="60"/>
    </row>
    <row r="12" spans="1:16" ht="15">
      <c r="A12" s="5" t="s">
        <v>52</v>
      </c>
      <c r="B12" s="9">
        <v>1014030</v>
      </c>
      <c r="C12" s="63">
        <v>4030</v>
      </c>
      <c r="D12" s="63"/>
      <c r="E12" s="63"/>
      <c r="F12" s="64" t="s">
        <v>139</v>
      </c>
      <c r="G12" s="64"/>
      <c r="H12" s="63" t="s">
        <v>140</v>
      </c>
      <c r="I12" s="63"/>
      <c r="J12" s="63"/>
      <c r="K12" s="63"/>
      <c r="L12" s="63"/>
      <c r="M12" s="63"/>
      <c r="N12" s="6"/>
      <c r="O12" s="63">
        <v>6821810100</v>
      </c>
      <c r="P12" s="63"/>
    </row>
    <row r="13" spans="2:16" ht="34.5" customHeight="1">
      <c r="B13" s="8" t="s">
        <v>84</v>
      </c>
      <c r="C13" s="58" t="s">
        <v>85</v>
      </c>
      <c r="D13" s="58"/>
      <c r="E13" s="58"/>
      <c r="F13" s="58" t="s">
        <v>80</v>
      </c>
      <c r="G13" s="58"/>
      <c r="H13" s="58" t="s">
        <v>81</v>
      </c>
      <c r="I13" s="58"/>
      <c r="J13" s="58"/>
      <c r="K13" s="58"/>
      <c r="L13" s="58"/>
      <c r="M13" s="58"/>
      <c r="N13" s="7"/>
      <c r="O13" s="58" t="s">
        <v>82</v>
      </c>
      <c r="P13" s="58"/>
    </row>
    <row r="14" spans="1:16" s="18" customFormat="1" ht="15" customHeight="1">
      <c r="A14" s="65" t="s">
        <v>87</v>
      </c>
      <c r="B14" s="65"/>
      <c r="C14" s="65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s="18" customFormat="1" ht="28.5" customHeight="1">
      <c r="A15" s="65" t="s">
        <v>88</v>
      </c>
      <c r="B15" s="65"/>
      <c r="C15" s="65"/>
      <c r="D15" s="65"/>
      <c r="E15" s="67" t="s">
        <v>195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6" s="18" customFormat="1" ht="52.5" customHeight="1">
      <c r="A16" s="65" t="s">
        <v>89</v>
      </c>
      <c r="B16" s="65"/>
      <c r="C16" s="65"/>
      <c r="D16" s="65"/>
      <c r="E16" s="67" t="s">
        <v>196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s="18" customFormat="1" ht="81.75" customHeight="1">
      <c r="A17" s="65" t="s">
        <v>90</v>
      </c>
      <c r="B17" s="65"/>
      <c r="C17" s="65"/>
      <c r="D17" s="65"/>
      <c r="E17" s="67" t="s">
        <v>204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s="18" customFormat="1" ht="15.75">
      <c r="A18" s="68" t="s">
        <v>75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s="18" customFormat="1" ht="15.75">
      <c r="A19" s="68" t="s">
        <v>91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="18" customFormat="1" ht="10.5" customHeight="1">
      <c r="N20" s="40" t="s">
        <v>5</v>
      </c>
    </row>
    <row r="21" spans="1:14" s="18" customFormat="1" ht="15.75">
      <c r="A21" s="69" t="s">
        <v>6</v>
      </c>
      <c r="B21" s="69" t="s">
        <v>7</v>
      </c>
      <c r="C21" s="69" t="s">
        <v>92</v>
      </c>
      <c r="D21" s="69"/>
      <c r="E21" s="69"/>
      <c r="F21" s="69"/>
      <c r="G21" s="69" t="s">
        <v>93</v>
      </c>
      <c r="H21" s="69"/>
      <c r="I21" s="69"/>
      <c r="J21" s="69"/>
      <c r="K21" s="69" t="s">
        <v>94</v>
      </c>
      <c r="L21" s="69"/>
      <c r="M21" s="69"/>
      <c r="N21" s="69"/>
    </row>
    <row r="22" spans="1:14" s="18" customFormat="1" ht="68.25" customHeight="1">
      <c r="A22" s="69"/>
      <c r="B22" s="69"/>
      <c r="C22" s="20" t="s">
        <v>8</v>
      </c>
      <c r="D22" s="20" t="s">
        <v>9</v>
      </c>
      <c r="E22" s="20" t="s">
        <v>10</v>
      </c>
      <c r="F22" s="20" t="s">
        <v>55</v>
      </c>
      <c r="G22" s="20" t="s">
        <v>8</v>
      </c>
      <c r="H22" s="20" t="s">
        <v>9</v>
      </c>
      <c r="I22" s="20" t="s">
        <v>10</v>
      </c>
      <c r="J22" s="20" t="s">
        <v>53</v>
      </c>
      <c r="K22" s="20" t="s">
        <v>8</v>
      </c>
      <c r="L22" s="20" t="s">
        <v>9</v>
      </c>
      <c r="M22" s="20" t="s">
        <v>10</v>
      </c>
      <c r="N22" s="20" t="s">
        <v>54</v>
      </c>
    </row>
    <row r="23" spans="1:14" s="18" customFormat="1" ht="15.75">
      <c r="A23" s="20">
        <v>1</v>
      </c>
      <c r="B23" s="20">
        <v>2</v>
      </c>
      <c r="C23" s="20">
        <v>3</v>
      </c>
      <c r="D23" s="20">
        <v>4</v>
      </c>
      <c r="E23" s="20">
        <v>5</v>
      </c>
      <c r="F23" s="20">
        <v>6</v>
      </c>
      <c r="G23" s="20">
        <v>7</v>
      </c>
      <c r="H23" s="20">
        <v>8</v>
      </c>
      <c r="I23" s="20">
        <v>9</v>
      </c>
      <c r="J23" s="20">
        <v>10</v>
      </c>
      <c r="K23" s="20">
        <v>11</v>
      </c>
      <c r="L23" s="20">
        <v>12</v>
      </c>
      <c r="M23" s="20">
        <v>13</v>
      </c>
      <c r="N23" s="20">
        <v>14</v>
      </c>
    </row>
    <row r="24" spans="1:14" s="18" customFormat="1" ht="31.5">
      <c r="A24" s="20" t="s">
        <v>11</v>
      </c>
      <c r="B24" s="21" t="s">
        <v>12</v>
      </c>
      <c r="C24" s="39">
        <v>2231042</v>
      </c>
      <c r="D24" s="39" t="s">
        <v>13</v>
      </c>
      <c r="E24" s="39" t="s">
        <v>13</v>
      </c>
      <c r="F24" s="39">
        <f>C24</f>
        <v>2231042</v>
      </c>
      <c r="G24" s="39">
        <v>2903609</v>
      </c>
      <c r="H24" s="39" t="s">
        <v>13</v>
      </c>
      <c r="I24" s="39" t="s">
        <v>13</v>
      </c>
      <c r="J24" s="39">
        <f>G24</f>
        <v>2903609</v>
      </c>
      <c r="K24" s="39">
        <v>3188058</v>
      </c>
      <c r="L24" s="39" t="s">
        <v>13</v>
      </c>
      <c r="M24" s="39" t="s">
        <v>13</v>
      </c>
      <c r="N24" s="39">
        <f>K24</f>
        <v>3188058</v>
      </c>
    </row>
    <row r="25" spans="1:14" s="18" customFormat="1" ht="30.75" customHeight="1">
      <c r="A25" s="20" t="s">
        <v>11</v>
      </c>
      <c r="B25" s="21" t="s">
        <v>56</v>
      </c>
      <c r="C25" s="39" t="s">
        <v>13</v>
      </c>
      <c r="D25" s="39">
        <v>17345</v>
      </c>
      <c r="E25" s="39" t="s">
        <v>11</v>
      </c>
      <c r="F25" s="39">
        <f>D25</f>
        <v>17345</v>
      </c>
      <c r="G25" s="39" t="s">
        <v>13</v>
      </c>
      <c r="H25" s="39">
        <v>17047</v>
      </c>
      <c r="I25" s="39" t="s">
        <v>11</v>
      </c>
      <c r="J25" s="39">
        <f>H25</f>
        <v>17047</v>
      </c>
      <c r="K25" s="39" t="s">
        <v>13</v>
      </c>
      <c r="L25" s="39">
        <v>15828</v>
      </c>
      <c r="M25" s="39" t="s">
        <v>11</v>
      </c>
      <c r="N25" s="39">
        <f>L25</f>
        <v>15828</v>
      </c>
    </row>
    <row r="26" spans="1:14" s="18" customFormat="1" ht="47.25">
      <c r="A26" s="20">
        <v>25010100</v>
      </c>
      <c r="B26" s="37" t="s">
        <v>197</v>
      </c>
      <c r="C26" s="39"/>
      <c r="D26" s="39">
        <v>13471</v>
      </c>
      <c r="E26" s="39"/>
      <c r="F26" s="39">
        <v>13471</v>
      </c>
      <c r="G26" s="39"/>
      <c r="H26" s="39">
        <v>12900</v>
      </c>
      <c r="I26" s="39"/>
      <c r="J26" s="39">
        <v>12900</v>
      </c>
      <c r="K26" s="39"/>
      <c r="L26" s="39">
        <v>12900</v>
      </c>
      <c r="M26" s="39"/>
      <c r="N26" s="39">
        <v>12900</v>
      </c>
    </row>
    <row r="27" spans="1:14" s="18" customFormat="1" ht="30" customHeight="1">
      <c r="A27" s="52">
        <v>25010300</v>
      </c>
      <c r="B27" s="37" t="s">
        <v>198</v>
      </c>
      <c r="C27" s="39"/>
      <c r="D27" s="39">
        <v>3874</v>
      </c>
      <c r="E27" s="39"/>
      <c r="F27" s="39">
        <v>3874</v>
      </c>
      <c r="G27" s="39"/>
      <c r="H27" s="39">
        <v>4147</v>
      </c>
      <c r="I27" s="39"/>
      <c r="J27" s="39">
        <v>4147</v>
      </c>
      <c r="K27" s="39"/>
      <c r="L27" s="39">
        <v>2928</v>
      </c>
      <c r="M27" s="39"/>
      <c r="N27" s="39">
        <v>2928</v>
      </c>
    </row>
    <row r="28" spans="1:14" s="18" customFormat="1" ht="31.5" customHeight="1">
      <c r="A28" s="52">
        <v>25020100</v>
      </c>
      <c r="B28" s="37" t="s">
        <v>209</v>
      </c>
      <c r="C28" s="39"/>
      <c r="D28" s="39"/>
      <c r="E28" s="39"/>
      <c r="F28" s="39"/>
      <c r="G28" s="39"/>
      <c r="H28" s="39">
        <v>62321</v>
      </c>
      <c r="I28" s="39"/>
      <c r="J28" s="39">
        <v>62321</v>
      </c>
      <c r="K28" s="39"/>
      <c r="L28" s="39"/>
      <c r="M28" s="39"/>
      <c r="N28" s="39"/>
    </row>
    <row r="29" spans="1:14" s="18" customFormat="1" ht="30.75" customHeight="1">
      <c r="A29" s="20" t="s">
        <v>11</v>
      </c>
      <c r="B29" s="21" t="s">
        <v>57</v>
      </c>
      <c r="C29" s="39" t="s">
        <v>13</v>
      </c>
      <c r="D29" s="39"/>
      <c r="E29" s="39"/>
      <c r="F29" s="39"/>
      <c r="G29" s="39" t="s">
        <v>13</v>
      </c>
      <c r="H29" s="39"/>
      <c r="I29" s="39"/>
      <c r="J29" s="39"/>
      <c r="K29" s="39" t="s">
        <v>13</v>
      </c>
      <c r="L29" s="39" t="s">
        <v>11</v>
      </c>
      <c r="M29" s="39" t="s">
        <v>11</v>
      </c>
      <c r="N29" s="39" t="s">
        <v>11</v>
      </c>
    </row>
    <row r="30" spans="1:14" s="18" customFormat="1" ht="15.75" hidden="1">
      <c r="A30" s="20"/>
      <c r="B30" s="2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s="18" customFormat="1" ht="15.75" hidden="1">
      <c r="A31" s="20"/>
      <c r="B31" s="21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s="18" customFormat="1" ht="47.25">
      <c r="A32" s="25">
        <v>602400</v>
      </c>
      <c r="B32" s="37" t="s">
        <v>199</v>
      </c>
      <c r="C32" s="39"/>
      <c r="D32" s="39">
        <v>42990</v>
      </c>
      <c r="E32" s="39">
        <v>42990</v>
      </c>
      <c r="F32" s="39">
        <v>42990</v>
      </c>
      <c r="G32" s="39"/>
      <c r="H32" s="39">
        <v>79900</v>
      </c>
      <c r="I32" s="39">
        <v>79900</v>
      </c>
      <c r="J32" s="39">
        <v>79900</v>
      </c>
      <c r="K32" s="39"/>
      <c r="L32" s="39"/>
      <c r="M32" s="39"/>
      <c r="N32" s="39"/>
    </row>
    <row r="33" spans="1:14" s="18" customFormat="1" ht="15.75">
      <c r="A33" s="25">
        <v>602100</v>
      </c>
      <c r="B33" s="37" t="s">
        <v>200</v>
      </c>
      <c r="C33" s="39"/>
      <c r="D33" s="39">
        <v>4691</v>
      </c>
      <c r="E33" s="39"/>
      <c r="F33" s="39">
        <v>4691</v>
      </c>
      <c r="G33" s="39"/>
      <c r="H33" s="39"/>
      <c r="I33" s="39"/>
      <c r="J33" s="39"/>
      <c r="K33" s="39"/>
      <c r="L33" s="39"/>
      <c r="M33" s="39"/>
      <c r="N33" s="39"/>
    </row>
    <row r="34" spans="1:14" s="18" customFormat="1" ht="15.75">
      <c r="A34" s="25">
        <v>602200</v>
      </c>
      <c r="B34" s="37" t="s">
        <v>201</v>
      </c>
      <c r="C34" s="39"/>
      <c r="D34" s="39">
        <v>9300</v>
      </c>
      <c r="E34" s="39"/>
      <c r="F34" s="39">
        <v>9300</v>
      </c>
      <c r="G34" s="39"/>
      <c r="H34" s="39"/>
      <c r="I34" s="39"/>
      <c r="J34" s="39"/>
      <c r="K34" s="39"/>
      <c r="L34" s="39"/>
      <c r="M34" s="39"/>
      <c r="N34" s="39"/>
    </row>
    <row r="35" spans="1:14" s="18" customFormat="1" ht="15.75">
      <c r="A35" s="20" t="s">
        <v>11</v>
      </c>
      <c r="B35" s="21" t="s">
        <v>14</v>
      </c>
      <c r="C35" s="39" t="s">
        <v>13</v>
      </c>
      <c r="D35" s="39" t="s">
        <v>11</v>
      </c>
      <c r="E35" s="39" t="s">
        <v>11</v>
      </c>
      <c r="F35" s="39" t="s">
        <v>11</v>
      </c>
      <c r="G35" s="39" t="s">
        <v>13</v>
      </c>
      <c r="H35" s="39" t="s">
        <v>11</v>
      </c>
      <c r="I35" s="39" t="s">
        <v>11</v>
      </c>
      <c r="J35" s="39" t="s">
        <v>11</v>
      </c>
      <c r="K35" s="39" t="s">
        <v>13</v>
      </c>
      <c r="L35" s="39" t="s">
        <v>11</v>
      </c>
      <c r="M35" s="39" t="s">
        <v>11</v>
      </c>
      <c r="N35" s="39" t="s">
        <v>11</v>
      </c>
    </row>
    <row r="36" spans="1:14" s="18" customFormat="1" ht="15.75">
      <c r="A36" s="20" t="s">
        <v>11</v>
      </c>
      <c r="B36" s="20" t="s">
        <v>15</v>
      </c>
      <c r="C36" s="39">
        <f>C24</f>
        <v>2231042</v>
      </c>
      <c r="D36" s="39">
        <v>55726</v>
      </c>
      <c r="E36" s="39">
        <f>E29</f>
        <v>0</v>
      </c>
      <c r="F36" s="39">
        <v>2286768</v>
      </c>
      <c r="G36" s="39">
        <f>G24</f>
        <v>2903609</v>
      </c>
      <c r="H36" s="39">
        <v>159268</v>
      </c>
      <c r="I36" s="39">
        <f>I29</f>
        <v>0</v>
      </c>
      <c r="J36" s="39">
        <v>3062877</v>
      </c>
      <c r="K36" s="39">
        <f>K24</f>
        <v>3188058</v>
      </c>
      <c r="L36" s="39">
        <f>L25</f>
        <v>15828</v>
      </c>
      <c r="M36" s="39" t="s">
        <v>11</v>
      </c>
      <c r="N36" s="39">
        <f>N24+N25</f>
        <v>3203886</v>
      </c>
    </row>
    <row r="37" s="18" customFormat="1" ht="15.75"/>
    <row r="38" spans="1:10" s="18" customFormat="1" ht="15.75">
      <c r="A38" s="65" t="s">
        <v>95</v>
      </c>
      <c r="B38" s="65"/>
      <c r="C38" s="65"/>
      <c r="D38" s="65"/>
      <c r="E38" s="65"/>
      <c r="F38" s="65"/>
      <c r="G38" s="65"/>
      <c r="H38" s="65"/>
      <c r="I38" s="65"/>
      <c r="J38" s="65"/>
    </row>
    <row r="39" s="18" customFormat="1" ht="15.75">
      <c r="J39" s="40" t="s">
        <v>5</v>
      </c>
    </row>
    <row r="40" spans="1:10" s="18" customFormat="1" ht="15.75">
      <c r="A40" s="69" t="s">
        <v>6</v>
      </c>
      <c r="B40" s="69" t="s">
        <v>7</v>
      </c>
      <c r="C40" s="69" t="s">
        <v>96</v>
      </c>
      <c r="D40" s="69"/>
      <c r="E40" s="69"/>
      <c r="F40" s="69"/>
      <c r="G40" s="69" t="s">
        <v>97</v>
      </c>
      <c r="H40" s="69"/>
      <c r="I40" s="69"/>
      <c r="J40" s="69"/>
    </row>
    <row r="41" spans="1:10" s="18" customFormat="1" ht="66" customHeight="1">
      <c r="A41" s="69"/>
      <c r="B41" s="69"/>
      <c r="C41" s="20" t="s">
        <v>8</v>
      </c>
      <c r="D41" s="20" t="s">
        <v>9</v>
      </c>
      <c r="E41" s="20" t="s">
        <v>10</v>
      </c>
      <c r="F41" s="20" t="s">
        <v>55</v>
      </c>
      <c r="G41" s="20" t="s">
        <v>8</v>
      </c>
      <c r="H41" s="20" t="s">
        <v>9</v>
      </c>
      <c r="I41" s="20" t="s">
        <v>10</v>
      </c>
      <c r="J41" s="20" t="s">
        <v>53</v>
      </c>
    </row>
    <row r="42" spans="1:10" s="18" customFormat="1" ht="15.75">
      <c r="A42" s="20">
        <v>1</v>
      </c>
      <c r="B42" s="20">
        <v>2</v>
      </c>
      <c r="C42" s="20">
        <v>3</v>
      </c>
      <c r="D42" s="20">
        <v>4</v>
      </c>
      <c r="E42" s="20">
        <v>5</v>
      </c>
      <c r="F42" s="20">
        <v>6</v>
      </c>
      <c r="G42" s="20">
        <v>7</v>
      </c>
      <c r="H42" s="20">
        <v>8</v>
      </c>
      <c r="I42" s="20">
        <v>9</v>
      </c>
      <c r="J42" s="20">
        <v>10</v>
      </c>
    </row>
    <row r="43" spans="1:10" s="18" customFormat="1" ht="31.5">
      <c r="A43" s="21" t="s">
        <v>11</v>
      </c>
      <c r="B43" s="21" t="s">
        <v>12</v>
      </c>
      <c r="C43" s="39">
        <v>3506889</v>
      </c>
      <c r="D43" s="39" t="s">
        <v>13</v>
      </c>
      <c r="E43" s="39" t="s">
        <v>11</v>
      </c>
      <c r="F43" s="39">
        <f>C43</f>
        <v>3506889</v>
      </c>
      <c r="G43" s="39">
        <v>3788639</v>
      </c>
      <c r="H43" s="39" t="s">
        <v>13</v>
      </c>
      <c r="I43" s="39" t="s">
        <v>11</v>
      </c>
      <c r="J43" s="39">
        <f>G43</f>
        <v>3788639</v>
      </c>
    </row>
    <row r="44" spans="1:10" s="18" customFormat="1" ht="63">
      <c r="A44" s="21" t="s">
        <v>11</v>
      </c>
      <c r="B44" s="21" t="s">
        <v>58</v>
      </c>
      <c r="C44" s="39" t="s">
        <v>13</v>
      </c>
      <c r="D44" s="39">
        <v>16225</v>
      </c>
      <c r="E44" s="39" t="s">
        <v>11</v>
      </c>
      <c r="F44" s="39">
        <f>D44</f>
        <v>16225</v>
      </c>
      <c r="G44" s="39" t="s">
        <v>13</v>
      </c>
      <c r="H44" s="39">
        <v>16500</v>
      </c>
      <c r="I44" s="39" t="s">
        <v>11</v>
      </c>
      <c r="J44" s="39">
        <f>H44</f>
        <v>16500</v>
      </c>
    </row>
    <row r="45" spans="1:10" s="18" customFormat="1" ht="47.25">
      <c r="A45" s="20">
        <v>25010100</v>
      </c>
      <c r="B45" s="37" t="s">
        <v>197</v>
      </c>
      <c r="C45" s="39"/>
      <c r="D45" s="39">
        <v>12900</v>
      </c>
      <c r="E45" s="39"/>
      <c r="F45" s="39">
        <v>12900</v>
      </c>
      <c r="G45" s="39"/>
      <c r="H45" s="39">
        <v>12900</v>
      </c>
      <c r="I45" s="39"/>
      <c r="J45" s="39">
        <v>12900</v>
      </c>
    </row>
    <row r="46" spans="1:10" s="18" customFormat="1" ht="31.5">
      <c r="A46" s="52">
        <v>25010300</v>
      </c>
      <c r="B46" s="37" t="s">
        <v>198</v>
      </c>
      <c r="C46" s="39"/>
      <c r="D46" s="39">
        <v>3325</v>
      </c>
      <c r="E46" s="39"/>
      <c r="F46" s="39">
        <v>3325</v>
      </c>
      <c r="G46" s="39"/>
      <c r="H46" s="39">
        <v>13175</v>
      </c>
      <c r="I46" s="39"/>
      <c r="J46" s="39">
        <v>13175</v>
      </c>
    </row>
    <row r="47" spans="1:10" s="18" customFormat="1" ht="15.75" hidden="1">
      <c r="A47" s="20"/>
      <c r="B47" s="21"/>
      <c r="C47" s="39"/>
      <c r="D47" s="39"/>
      <c r="E47" s="39"/>
      <c r="F47" s="39"/>
      <c r="G47" s="39"/>
      <c r="H47" s="39"/>
      <c r="I47" s="39"/>
      <c r="J47" s="39"/>
    </row>
    <row r="48" spans="1:10" s="18" customFormat="1" ht="31.5" hidden="1">
      <c r="A48" s="36">
        <v>250103</v>
      </c>
      <c r="B48" s="37" t="s">
        <v>198</v>
      </c>
      <c r="C48" s="39"/>
      <c r="D48" s="39"/>
      <c r="E48" s="39"/>
      <c r="F48" s="39"/>
      <c r="G48" s="39"/>
      <c r="H48" s="39"/>
      <c r="I48" s="39"/>
      <c r="J48" s="39"/>
    </row>
    <row r="49" spans="1:10" s="18" customFormat="1" ht="15.75" hidden="1">
      <c r="A49" s="21"/>
      <c r="B49" s="21"/>
      <c r="C49" s="39"/>
      <c r="D49" s="39"/>
      <c r="E49" s="39"/>
      <c r="F49" s="39"/>
      <c r="G49" s="39"/>
      <c r="H49" s="39"/>
      <c r="I49" s="39"/>
      <c r="J49" s="39"/>
    </row>
    <row r="50" spans="1:10" s="18" customFormat="1" ht="63">
      <c r="A50" s="21" t="s">
        <v>11</v>
      </c>
      <c r="B50" s="21" t="s">
        <v>59</v>
      </c>
      <c r="C50" s="39" t="s">
        <v>13</v>
      </c>
      <c r="D50" s="39" t="s">
        <v>11</v>
      </c>
      <c r="E50" s="39" t="s">
        <v>11</v>
      </c>
      <c r="F50" s="39" t="s">
        <v>11</v>
      </c>
      <c r="G50" s="39" t="s">
        <v>13</v>
      </c>
      <c r="H50" s="39" t="s">
        <v>11</v>
      </c>
      <c r="I50" s="39" t="s">
        <v>11</v>
      </c>
      <c r="J50" s="39" t="s">
        <v>11</v>
      </c>
    </row>
    <row r="51" spans="1:10" s="18" customFormat="1" ht="47.25">
      <c r="A51" s="25">
        <v>602400</v>
      </c>
      <c r="B51" s="37" t="s">
        <v>199</v>
      </c>
      <c r="C51" s="39"/>
      <c r="D51" s="39"/>
      <c r="E51" s="39"/>
      <c r="F51" s="39"/>
      <c r="G51" s="39"/>
      <c r="H51" s="39"/>
      <c r="I51" s="39"/>
      <c r="J51" s="39"/>
    </row>
    <row r="52" spans="1:10" s="18" customFormat="1" ht="15.75">
      <c r="A52" s="25">
        <v>602100</v>
      </c>
      <c r="B52" s="37" t="s">
        <v>200</v>
      </c>
      <c r="C52" s="39"/>
      <c r="D52" s="39"/>
      <c r="E52" s="39"/>
      <c r="F52" s="39"/>
      <c r="G52" s="39"/>
      <c r="H52" s="39"/>
      <c r="I52" s="39"/>
      <c r="J52" s="39"/>
    </row>
    <row r="53" spans="1:10" s="18" customFormat="1" ht="15.75">
      <c r="A53" s="25">
        <v>602200</v>
      </c>
      <c r="B53" s="37" t="s">
        <v>201</v>
      </c>
      <c r="C53" s="39"/>
      <c r="D53" s="39"/>
      <c r="E53" s="39"/>
      <c r="F53" s="39"/>
      <c r="G53" s="39"/>
      <c r="H53" s="39"/>
      <c r="I53" s="39"/>
      <c r="J53" s="39"/>
    </row>
    <row r="54" spans="1:10" s="18" customFormat="1" ht="15.75" hidden="1">
      <c r="A54" s="21"/>
      <c r="B54" s="21"/>
      <c r="C54" s="39"/>
      <c r="D54" s="39"/>
      <c r="E54" s="39"/>
      <c r="F54" s="39"/>
      <c r="G54" s="39"/>
      <c r="H54" s="39"/>
      <c r="I54" s="39"/>
      <c r="J54" s="39"/>
    </row>
    <row r="55" spans="1:10" s="18" customFormat="1" ht="15.75" hidden="1">
      <c r="A55" s="21"/>
      <c r="B55" s="21"/>
      <c r="C55" s="39"/>
      <c r="D55" s="39"/>
      <c r="E55" s="39"/>
      <c r="F55" s="39"/>
      <c r="G55" s="39"/>
      <c r="H55" s="39"/>
      <c r="I55" s="39"/>
      <c r="J55" s="39"/>
    </row>
    <row r="56" spans="1:10" s="18" customFormat="1" ht="15.75">
      <c r="A56" s="21" t="s">
        <v>11</v>
      </c>
      <c r="B56" s="21" t="s">
        <v>14</v>
      </c>
      <c r="C56" s="39" t="s">
        <v>13</v>
      </c>
      <c r="D56" s="39" t="s">
        <v>11</v>
      </c>
      <c r="E56" s="39" t="s">
        <v>11</v>
      </c>
      <c r="F56" s="39" t="s">
        <v>11</v>
      </c>
      <c r="G56" s="39" t="s">
        <v>13</v>
      </c>
      <c r="H56" s="39" t="s">
        <v>11</v>
      </c>
      <c r="I56" s="39" t="s">
        <v>11</v>
      </c>
      <c r="J56" s="39" t="s">
        <v>11</v>
      </c>
    </row>
    <row r="57" spans="1:10" s="18" customFormat="1" ht="15.75">
      <c r="A57" s="21" t="s">
        <v>11</v>
      </c>
      <c r="B57" s="20" t="s">
        <v>15</v>
      </c>
      <c r="C57" s="39">
        <f>C43</f>
        <v>3506889</v>
      </c>
      <c r="D57" s="39">
        <f>D44</f>
        <v>16225</v>
      </c>
      <c r="E57" s="39" t="s">
        <v>11</v>
      </c>
      <c r="F57" s="39">
        <f>F44+F43</f>
        <v>3523114</v>
      </c>
      <c r="G57" s="39">
        <f>G43</f>
        <v>3788639</v>
      </c>
      <c r="H57" s="39">
        <f>H44</f>
        <v>16500</v>
      </c>
      <c r="I57" s="39" t="s">
        <v>11</v>
      </c>
      <c r="J57" s="39">
        <f>J43+J44</f>
        <v>3805139</v>
      </c>
    </row>
    <row r="58" s="18" customFormat="1" ht="15.75"/>
    <row r="59" spans="1:14" s="18" customFormat="1" ht="15.75">
      <c r="A59" s="68" t="s">
        <v>16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s="18" customFormat="1" ht="15.75">
      <c r="A60" s="68" t="s">
        <v>98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s="18" customFormat="1" ht="18.75" customHeight="1">
      <c r="A61" s="22"/>
      <c r="N61" s="50" t="s">
        <v>5</v>
      </c>
    </row>
    <row r="62" spans="1:14" s="18" customFormat="1" ht="21.75" customHeight="1">
      <c r="A62" s="69" t="s">
        <v>17</v>
      </c>
      <c r="B62" s="69" t="s">
        <v>7</v>
      </c>
      <c r="C62" s="69" t="s">
        <v>99</v>
      </c>
      <c r="D62" s="69"/>
      <c r="E62" s="69"/>
      <c r="F62" s="69"/>
      <c r="G62" s="69" t="s">
        <v>93</v>
      </c>
      <c r="H62" s="69"/>
      <c r="I62" s="69"/>
      <c r="J62" s="69"/>
      <c r="K62" s="69" t="s">
        <v>94</v>
      </c>
      <c r="L62" s="69"/>
      <c r="M62" s="69"/>
      <c r="N62" s="69"/>
    </row>
    <row r="63" spans="1:14" s="18" customFormat="1" ht="84.75" customHeight="1">
      <c r="A63" s="69"/>
      <c r="B63" s="69"/>
      <c r="C63" s="20" t="s">
        <v>8</v>
      </c>
      <c r="D63" s="20" t="s">
        <v>9</v>
      </c>
      <c r="E63" s="20" t="s">
        <v>10</v>
      </c>
      <c r="F63" s="20" t="s">
        <v>55</v>
      </c>
      <c r="G63" s="20" t="s">
        <v>8</v>
      </c>
      <c r="H63" s="20" t="s">
        <v>9</v>
      </c>
      <c r="I63" s="20" t="s">
        <v>10</v>
      </c>
      <c r="J63" s="20" t="s">
        <v>53</v>
      </c>
      <c r="K63" s="20" t="s">
        <v>8</v>
      </c>
      <c r="L63" s="20" t="s">
        <v>9</v>
      </c>
      <c r="M63" s="20" t="s">
        <v>10</v>
      </c>
      <c r="N63" s="20" t="s">
        <v>54</v>
      </c>
    </row>
    <row r="64" spans="1:14" s="18" customFormat="1" ht="15.75">
      <c r="A64" s="20">
        <v>1</v>
      </c>
      <c r="B64" s="20">
        <v>2</v>
      </c>
      <c r="C64" s="20">
        <v>3</v>
      </c>
      <c r="D64" s="20">
        <v>4</v>
      </c>
      <c r="E64" s="20">
        <v>5</v>
      </c>
      <c r="F64" s="20">
        <v>6</v>
      </c>
      <c r="G64" s="20">
        <v>7</v>
      </c>
      <c r="H64" s="20">
        <v>8</v>
      </c>
      <c r="I64" s="20">
        <v>9</v>
      </c>
      <c r="J64" s="20">
        <v>10</v>
      </c>
      <c r="K64" s="20">
        <v>11</v>
      </c>
      <c r="L64" s="20">
        <v>12</v>
      </c>
      <c r="M64" s="20">
        <v>13</v>
      </c>
      <c r="N64" s="20">
        <v>14</v>
      </c>
    </row>
    <row r="65" spans="1:14" s="18" customFormat="1" ht="15.75">
      <c r="A65" s="20">
        <v>2111</v>
      </c>
      <c r="B65" s="21" t="s">
        <v>141</v>
      </c>
      <c r="C65" s="39">
        <v>1535954</v>
      </c>
      <c r="D65" s="39"/>
      <c r="E65" s="39" t="s">
        <v>11</v>
      </c>
      <c r="F65" s="39">
        <f aca="true" t="shared" si="0" ref="F65:F77">C65+D65</f>
        <v>1535954</v>
      </c>
      <c r="G65" s="39">
        <v>1856922</v>
      </c>
      <c r="H65" s="39" t="s">
        <v>11</v>
      </c>
      <c r="I65" s="39" t="s">
        <v>11</v>
      </c>
      <c r="J65" s="39">
        <f>G65</f>
        <v>1856922</v>
      </c>
      <c r="K65" s="39">
        <v>2211910</v>
      </c>
      <c r="L65" s="39" t="s">
        <v>11</v>
      </c>
      <c r="M65" s="39" t="s">
        <v>11</v>
      </c>
      <c r="N65" s="39">
        <f>K65</f>
        <v>2211910</v>
      </c>
    </row>
    <row r="66" spans="1:14" s="18" customFormat="1" ht="15.75">
      <c r="A66" s="20">
        <v>2120</v>
      </c>
      <c r="B66" s="21" t="s">
        <v>142</v>
      </c>
      <c r="C66" s="39">
        <v>318153</v>
      </c>
      <c r="D66" s="39"/>
      <c r="E66" s="39"/>
      <c r="F66" s="39">
        <f>C66+D66</f>
        <v>318153</v>
      </c>
      <c r="G66" s="39">
        <v>431533</v>
      </c>
      <c r="H66" s="39"/>
      <c r="I66" s="39"/>
      <c r="J66" s="39">
        <f>G66</f>
        <v>431533</v>
      </c>
      <c r="K66" s="39">
        <v>509452</v>
      </c>
      <c r="L66" s="39"/>
      <c r="M66" s="39"/>
      <c r="N66" s="39">
        <f>K66+L66</f>
        <v>509452</v>
      </c>
    </row>
    <row r="67" spans="1:14" s="18" customFormat="1" ht="31.5">
      <c r="A67" s="20">
        <v>2210</v>
      </c>
      <c r="B67" s="21" t="s">
        <v>143</v>
      </c>
      <c r="C67" s="39">
        <v>95369</v>
      </c>
      <c r="D67" s="39">
        <v>12736</v>
      </c>
      <c r="E67" s="39"/>
      <c r="F67" s="39">
        <f t="shared" si="0"/>
        <v>108105</v>
      </c>
      <c r="G67" s="39">
        <v>156846</v>
      </c>
      <c r="H67" s="39">
        <v>12500</v>
      </c>
      <c r="I67" s="39"/>
      <c r="J67" s="39">
        <f>G67+H67</f>
        <v>169346</v>
      </c>
      <c r="K67" s="39">
        <v>50656</v>
      </c>
      <c r="L67" s="39">
        <v>15828</v>
      </c>
      <c r="M67" s="39"/>
      <c r="N67" s="39">
        <f aca="true" t="shared" si="1" ref="N67:N75">K67+L67</f>
        <v>66484</v>
      </c>
    </row>
    <row r="68" spans="1:14" s="18" customFormat="1" ht="15.75">
      <c r="A68" s="20">
        <v>2240</v>
      </c>
      <c r="B68" s="21" t="s">
        <v>144</v>
      </c>
      <c r="C68" s="39">
        <v>32058</v>
      </c>
      <c r="D68" s="39"/>
      <c r="E68" s="39"/>
      <c r="F68" s="39">
        <f t="shared" si="0"/>
        <v>32058</v>
      </c>
      <c r="G68" s="39">
        <v>67120</v>
      </c>
      <c r="H68" s="39">
        <v>4147</v>
      </c>
      <c r="I68" s="39"/>
      <c r="J68" s="39">
        <f>G68+H68</f>
        <v>71267</v>
      </c>
      <c r="K68" s="39">
        <v>19490</v>
      </c>
      <c r="L68" s="39"/>
      <c r="M68" s="39"/>
      <c r="N68" s="39">
        <f t="shared" si="1"/>
        <v>19490</v>
      </c>
    </row>
    <row r="69" spans="1:14" s="18" customFormat="1" ht="15.75">
      <c r="A69" s="20">
        <v>2250</v>
      </c>
      <c r="B69" s="21" t="s">
        <v>145</v>
      </c>
      <c r="C69" s="39">
        <v>1543</v>
      </c>
      <c r="D69" s="39"/>
      <c r="E69" s="39"/>
      <c r="F69" s="39">
        <f t="shared" si="0"/>
        <v>1543</v>
      </c>
      <c r="G69" s="39">
        <v>3600</v>
      </c>
      <c r="H69" s="39"/>
      <c r="I69" s="39"/>
      <c r="J69" s="39">
        <f aca="true" t="shared" si="2" ref="J69:J76">G69+H69</f>
        <v>3600</v>
      </c>
      <c r="K69" s="39">
        <v>3520</v>
      </c>
      <c r="L69" s="39"/>
      <c r="M69" s="39"/>
      <c r="N69" s="39">
        <f t="shared" si="1"/>
        <v>3520</v>
      </c>
    </row>
    <row r="70" spans="1:14" s="18" customFormat="1" ht="15.75">
      <c r="A70" s="20">
        <v>2271</v>
      </c>
      <c r="B70" s="21" t="s">
        <v>146</v>
      </c>
      <c r="C70" s="39">
        <v>199370</v>
      </c>
      <c r="D70" s="39"/>
      <c r="E70" s="39"/>
      <c r="F70" s="39">
        <f t="shared" si="0"/>
        <v>199370</v>
      </c>
      <c r="G70" s="39">
        <v>241007</v>
      </c>
      <c r="H70" s="39"/>
      <c r="I70" s="39"/>
      <c r="J70" s="39">
        <f t="shared" si="2"/>
        <v>241007</v>
      </c>
      <c r="K70" s="39">
        <v>271366</v>
      </c>
      <c r="L70" s="39"/>
      <c r="M70" s="39"/>
      <c r="N70" s="39">
        <f t="shared" si="1"/>
        <v>271366</v>
      </c>
    </row>
    <row r="71" spans="1:14" s="18" customFormat="1" ht="31.5">
      <c r="A71" s="20">
        <v>2272</v>
      </c>
      <c r="B71" s="21" t="s">
        <v>147</v>
      </c>
      <c r="C71" s="39">
        <v>1215</v>
      </c>
      <c r="D71" s="39"/>
      <c r="E71" s="39"/>
      <c r="F71" s="39">
        <f t="shared" si="0"/>
        <v>1215</v>
      </c>
      <c r="G71" s="39">
        <v>1605</v>
      </c>
      <c r="H71" s="39"/>
      <c r="I71" s="39"/>
      <c r="J71" s="39">
        <f t="shared" si="2"/>
        <v>1605</v>
      </c>
      <c r="K71" s="39">
        <v>1266</v>
      </c>
      <c r="L71" s="39"/>
      <c r="M71" s="39"/>
      <c r="N71" s="39">
        <f t="shared" si="1"/>
        <v>1266</v>
      </c>
    </row>
    <row r="72" spans="1:14" s="18" customFormat="1" ht="15.75">
      <c r="A72" s="20">
        <v>2273</v>
      </c>
      <c r="B72" s="21" t="s">
        <v>148</v>
      </c>
      <c r="C72" s="39">
        <v>20592</v>
      </c>
      <c r="D72" s="39"/>
      <c r="E72" s="39"/>
      <c r="F72" s="39">
        <f t="shared" si="0"/>
        <v>20592</v>
      </c>
      <c r="G72" s="39">
        <v>85532</v>
      </c>
      <c r="H72" s="39">
        <v>400</v>
      </c>
      <c r="I72" s="39"/>
      <c r="J72" s="39">
        <f t="shared" si="2"/>
        <v>85932</v>
      </c>
      <c r="K72" s="39">
        <v>70438</v>
      </c>
      <c r="L72" s="39"/>
      <c r="M72" s="39"/>
      <c r="N72" s="39">
        <f t="shared" si="1"/>
        <v>70438</v>
      </c>
    </row>
    <row r="73" spans="1:14" s="18" customFormat="1" ht="15.75">
      <c r="A73" s="20">
        <v>2274</v>
      </c>
      <c r="B73" s="21" t="s">
        <v>149</v>
      </c>
      <c r="C73" s="39">
        <v>20361</v>
      </c>
      <c r="D73" s="39"/>
      <c r="E73" s="39"/>
      <c r="F73" s="39">
        <f t="shared" si="0"/>
        <v>20361</v>
      </c>
      <c r="G73" s="39">
        <v>44158</v>
      </c>
      <c r="H73" s="39"/>
      <c r="I73" s="39"/>
      <c r="J73" s="39">
        <f t="shared" si="2"/>
        <v>44158</v>
      </c>
      <c r="K73" s="39">
        <v>33075</v>
      </c>
      <c r="L73" s="39"/>
      <c r="M73" s="39"/>
      <c r="N73" s="39">
        <f t="shared" si="1"/>
        <v>33075</v>
      </c>
    </row>
    <row r="74" spans="1:14" s="18" customFormat="1" ht="15.75">
      <c r="A74" s="20">
        <v>2275</v>
      </c>
      <c r="B74" s="21" t="s">
        <v>150</v>
      </c>
      <c r="C74" s="39">
        <v>6427</v>
      </c>
      <c r="D74" s="39"/>
      <c r="E74" s="39"/>
      <c r="F74" s="39">
        <f t="shared" si="0"/>
        <v>6427</v>
      </c>
      <c r="G74" s="39">
        <v>12786</v>
      </c>
      <c r="H74" s="39"/>
      <c r="I74" s="39"/>
      <c r="J74" s="39">
        <f t="shared" si="2"/>
        <v>12786</v>
      </c>
      <c r="K74" s="39">
        <v>13385</v>
      </c>
      <c r="L74" s="39"/>
      <c r="M74" s="39"/>
      <c r="N74" s="39">
        <f t="shared" si="1"/>
        <v>13385</v>
      </c>
    </row>
    <row r="75" spans="1:14" s="18" customFormat="1" ht="63">
      <c r="A75" s="20">
        <v>2282</v>
      </c>
      <c r="B75" s="21" t="s">
        <v>151</v>
      </c>
      <c r="C75" s="39"/>
      <c r="D75" s="39"/>
      <c r="E75" s="39"/>
      <c r="F75" s="39"/>
      <c r="G75" s="39"/>
      <c r="H75" s="39"/>
      <c r="I75" s="39"/>
      <c r="J75" s="39"/>
      <c r="K75" s="39">
        <v>3500</v>
      </c>
      <c r="L75" s="39"/>
      <c r="M75" s="39"/>
      <c r="N75" s="39">
        <f t="shared" si="1"/>
        <v>3500</v>
      </c>
    </row>
    <row r="76" spans="1:14" s="18" customFormat="1" ht="15.75">
      <c r="A76" s="20">
        <v>2800</v>
      </c>
      <c r="B76" s="21" t="s">
        <v>152</v>
      </c>
      <c r="C76" s="39"/>
      <c r="D76" s="39"/>
      <c r="E76" s="39"/>
      <c r="F76" s="39"/>
      <c r="G76" s="39">
        <v>1000</v>
      </c>
      <c r="H76" s="39"/>
      <c r="I76" s="39"/>
      <c r="J76" s="39">
        <f t="shared" si="2"/>
        <v>1000</v>
      </c>
      <c r="K76" s="39"/>
      <c r="L76" s="39"/>
      <c r="M76" s="39"/>
      <c r="N76" s="39"/>
    </row>
    <row r="77" spans="1:14" s="18" customFormat="1" ht="31.5">
      <c r="A77" s="20">
        <v>3110</v>
      </c>
      <c r="B77" s="21" t="s">
        <v>153</v>
      </c>
      <c r="C77" s="39"/>
      <c r="D77" s="39">
        <v>42990</v>
      </c>
      <c r="E77" s="39">
        <v>42990</v>
      </c>
      <c r="F77" s="39">
        <f t="shared" si="0"/>
        <v>42990</v>
      </c>
      <c r="G77" s="39" t="s">
        <v>11</v>
      </c>
      <c r="H77" s="39">
        <v>142221</v>
      </c>
      <c r="I77" s="39">
        <v>142221</v>
      </c>
      <c r="J77" s="39">
        <v>142221</v>
      </c>
      <c r="K77" s="39" t="s">
        <v>11</v>
      </c>
      <c r="L77" s="39" t="s">
        <v>11</v>
      </c>
      <c r="M77" s="39" t="s">
        <v>11</v>
      </c>
      <c r="N77" s="39"/>
    </row>
    <row r="78" spans="1:14" s="18" customFormat="1" ht="15.75">
      <c r="A78" s="20" t="s">
        <v>11</v>
      </c>
      <c r="B78" s="20" t="s">
        <v>15</v>
      </c>
      <c r="C78" s="39">
        <f aca="true" t="shared" si="3" ref="C78:I78">SUM(C65:C77)</f>
        <v>2231042</v>
      </c>
      <c r="D78" s="39">
        <f t="shared" si="3"/>
        <v>55726</v>
      </c>
      <c r="E78" s="39">
        <f t="shared" si="3"/>
        <v>42990</v>
      </c>
      <c r="F78" s="39">
        <f t="shared" si="3"/>
        <v>2286768</v>
      </c>
      <c r="G78" s="39">
        <v>2903609</v>
      </c>
      <c r="H78" s="39">
        <f t="shared" si="3"/>
        <v>159268</v>
      </c>
      <c r="I78" s="39">
        <f t="shared" si="3"/>
        <v>142221</v>
      </c>
      <c r="J78" s="39">
        <v>3062877</v>
      </c>
      <c r="K78" s="39">
        <f>SUM(K65:K77)</f>
        <v>3188058</v>
      </c>
      <c r="L78" s="39">
        <f>SUM(L65:L77)</f>
        <v>15828</v>
      </c>
      <c r="M78" s="39">
        <f>SUM(M65:M77)</f>
        <v>0</v>
      </c>
      <c r="N78" s="39">
        <f>SUM(N65:N77)</f>
        <v>3203886</v>
      </c>
    </row>
    <row r="79" s="18" customFormat="1" ht="14.25" customHeight="1"/>
    <row r="80" spans="1:14" s="18" customFormat="1" ht="27.75" customHeight="1">
      <c r="A80" s="65" t="s">
        <v>100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="18" customFormat="1" ht="18" customHeight="1">
      <c r="N81" s="50" t="s">
        <v>5</v>
      </c>
    </row>
    <row r="82" spans="1:14" s="18" customFormat="1" ht="15.75">
      <c r="A82" s="69" t="s">
        <v>18</v>
      </c>
      <c r="B82" s="69" t="s">
        <v>7</v>
      </c>
      <c r="C82" s="69" t="s">
        <v>92</v>
      </c>
      <c r="D82" s="69"/>
      <c r="E82" s="69"/>
      <c r="F82" s="69"/>
      <c r="G82" s="69" t="s">
        <v>93</v>
      </c>
      <c r="H82" s="69"/>
      <c r="I82" s="69"/>
      <c r="J82" s="69"/>
      <c r="K82" s="69" t="s">
        <v>101</v>
      </c>
      <c r="L82" s="69"/>
      <c r="M82" s="69"/>
      <c r="N82" s="69"/>
    </row>
    <row r="83" spans="1:14" s="18" customFormat="1" ht="58.5" customHeight="1">
      <c r="A83" s="69"/>
      <c r="B83" s="69"/>
      <c r="C83" s="20" t="s">
        <v>8</v>
      </c>
      <c r="D83" s="20" t="s">
        <v>9</v>
      </c>
      <c r="E83" s="20" t="s">
        <v>10</v>
      </c>
      <c r="F83" s="20" t="s">
        <v>55</v>
      </c>
      <c r="G83" s="20" t="s">
        <v>8</v>
      </c>
      <c r="H83" s="20" t="s">
        <v>9</v>
      </c>
      <c r="I83" s="20" t="s">
        <v>10</v>
      </c>
      <c r="J83" s="20" t="s">
        <v>53</v>
      </c>
      <c r="K83" s="20" t="s">
        <v>8</v>
      </c>
      <c r="L83" s="20" t="s">
        <v>9</v>
      </c>
      <c r="M83" s="20" t="s">
        <v>10</v>
      </c>
      <c r="N83" s="20" t="s">
        <v>54</v>
      </c>
    </row>
    <row r="84" spans="1:14" s="18" customFormat="1" ht="15.75">
      <c r="A84" s="20">
        <v>1</v>
      </c>
      <c r="B84" s="20">
        <v>2</v>
      </c>
      <c r="C84" s="20">
        <v>3</v>
      </c>
      <c r="D84" s="20">
        <v>4</v>
      </c>
      <c r="E84" s="20">
        <v>5</v>
      </c>
      <c r="F84" s="20">
        <v>6</v>
      </c>
      <c r="G84" s="20">
        <v>7</v>
      </c>
      <c r="H84" s="20">
        <v>8</v>
      </c>
      <c r="I84" s="20">
        <v>9</v>
      </c>
      <c r="J84" s="20">
        <v>10</v>
      </c>
      <c r="K84" s="20">
        <v>11</v>
      </c>
      <c r="L84" s="20">
        <v>12</v>
      </c>
      <c r="M84" s="20">
        <v>13</v>
      </c>
      <c r="N84" s="20">
        <v>14</v>
      </c>
    </row>
    <row r="85" spans="1:14" s="18" customFormat="1" ht="15.75" hidden="1">
      <c r="A85" s="21" t="s">
        <v>11</v>
      </c>
      <c r="B85" s="21" t="s">
        <v>11</v>
      </c>
      <c r="C85" s="21" t="s">
        <v>11</v>
      </c>
      <c r="D85" s="21" t="s">
        <v>11</v>
      </c>
      <c r="E85" s="21" t="s">
        <v>11</v>
      </c>
      <c r="F85" s="21" t="s">
        <v>11</v>
      </c>
      <c r="G85" s="21" t="s">
        <v>11</v>
      </c>
      <c r="H85" s="21" t="s">
        <v>11</v>
      </c>
      <c r="I85" s="21" t="s">
        <v>11</v>
      </c>
      <c r="J85" s="21" t="s">
        <v>11</v>
      </c>
      <c r="K85" s="20" t="s">
        <v>11</v>
      </c>
      <c r="L85" s="21" t="s">
        <v>11</v>
      </c>
      <c r="M85" s="21" t="s">
        <v>11</v>
      </c>
      <c r="N85" s="21" t="s">
        <v>11</v>
      </c>
    </row>
    <row r="86" spans="1:14" s="18" customFormat="1" ht="15.75">
      <c r="A86" s="20" t="s">
        <v>11</v>
      </c>
      <c r="B86" s="21" t="s">
        <v>11</v>
      </c>
      <c r="C86" s="20" t="s">
        <v>11</v>
      </c>
      <c r="D86" s="20" t="s">
        <v>11</v>
      </c>
      <c r="E86" s="20" t="s">
        <v>11</v>
      </c>
      <c r="F86" s="20" t="s">
        <v>11</v>
      </c>
      <c r="G86" s="20" t="s">
        <v>11</v>
      </c>
      <c r="H86" s="20" t="s">
        <v>11</v>
      </c>
      <c r="I86" s="20" t="s">
        <v>11</v>
      </c>
      <c r="J86" s="20" t="s">
        <v>11</v>
      </c>
      <c r="K86" s="20" t="s">
        <v>11</v>
      </c>
      <c r="L86" s="20" t="s">
        <v>11</v>
      </c>
      <c r="M86" s="20" t="s">
        <v>11</v>
      </c>
      <c r="N86" s="20" t="s">
        <v>11</v>
      </c>
    </row>
    <row r="87" spans="1:14" s="18" customFormat="1" ht="15.75">
      <c r="A87" s="20" t="s">
        <v>11</v>
      </c>
      <c r="B87" s="20" t="s">
        <v>15</v>
      </c>
      <c r="C87" s="20" t="s">
        <v>11</v>
      </c>
      <c r="D87" s="20" t="s">
        <v>11</v>
      </c>
      <c r="E87" s="20" t="s">
        <v>11</v>
      </c>
      <c r="F87" s="20" t="s">
        <v>11</v>
      </c>
      <c r="G87" s="20" t="s">
        <v>11</v>
      </c>
      <c r="H87" s="20" t="s">
        <v>11</v>
      </c>
      <c r="I87" s="20" t="s">
        <v>11</v>
      </c>
      <c r="J87" s="20" t="s">
        <v>11</v>
      </c>
      <c r="K87" s="20" t="s">
        <v>11</v>
      </c>
      <c r="L87" s="20" t="s">
        <v>11</v>
      </c>
      <c r="M87" s="20" t="s">
        <v>11</v>
      </c>
      <c r="N87" s="20" t="s">
        <v>11</v>
      </c>
    </row>
    <row r="88" s="18" customFormat="1" ht="12.75" customHeight="1"/>
    <row r="89" spans="1:10" s="18" customFormat="1" ht="15.75">
      <c r="A89" s="65" t="s">
        <v>102</v>
      </c>
      <c r="B89" s="65"/>
      <c r="C89" s="65"/>
      <c r="D89" s="65"/>
      <c r="E89" s="65"/>
      <c r="F89" s="65"/>
      <c r="G89" s="65"/>
      <c r="H89" s="65"/>
      <c r="I89" s="65"/>
      <c r="J89" s="65"/>
    </row>
    <row r="90" s="18" customFormat="1" ht="17.25" customHeight="1">
      <c r="J90" s="40" t="s">
        <v>5</v>
      </c>
    </row>
    <row r="91" spans="1:10" s="18" customFormat="1" ht="21.75" customHeight="1">
      <c r="A91" s="69" t="s">
        <v>17</v>
      </c>
      <c r="B91" s="69" t="s">
        <v>7</v>
      </c>
      <c r="C91" s="69" t="s">
        <v>96</v>
      </c>
      <c r="D91" s="69"/>
      <c r="E91" s="69"/>
      <c r="F91" s="69"/>
      <c r="G91" s="69" t="s">
        <v>97</v>
      </c>
      <c r="H91" s="69"/>
      <c r="I91" s="69"/>
      <c r="J91" s="69"/>
    </row>
    <row r="92" spans="1:10" s="18" customFormat="1" ht="72.75" customHeight="1">
      <c r="A92" s="69"/>
      <c r="B92" s="69"/>
      <c r="C92" s="20" t="s">
        <v>8</v>
      </c>
      <c r="D92" s="20" t="s">
        <v>9</v>
      </c>
      <c r="E92" s="20" t="s">
        <v>10</v>
      </c>
      <c r="F92" s="20" t="s">
        <v>55</v>
      </c>
      <c r="G92" s="20" t="s">
        <v>8</v>
      </c>
      <c r="H92" s="20" t="s">
        <v>9</v>
      </c>
      <c r="I92" s="20" t="s">
        <v>10</v>
      </c>
      <c r="J92" s="20" t="s">
        <v>53</v>
      </c>
    </row>
    <row r="93" spans="1:10" s="18" customFormat="1" ht="15.75">
      <c r="A93" s="20">
        <v>1</v>
      </c>
      <c r="B93" s="20">
        <v>2</v>
      </c>
      <c r="C93" s="20">
        <v>3</v>
      </c>
      <c r="D93" s="20">
        <v>4</v>
      </c>
      <c r="E93" s="20">
        <v>5</v>
      </c>
      <c r="F93" s="20">
        <v>6</v>
      </c>
      <c r="G93" s="20">
        <v>7</v>
      </c>
      <c r="H93" s="20">
        <v>8</v>
      </c>
      <c r="I93" s="20">
        <v>9</v>
      </c>
      <c r="J93" s="20">
        <v>10</v>
      </c>
    </row>
    <row r="94" spans="1:10" s="18" customFormat="1" ht="15.75">
      <c r="A94" s="20">
        <v>2111</v>
      </c>
      <c r="B94" s="20" t="s">
        <v>141</v>
      </c>
      <c r="C94" s="39">
        <v>2381500</v>
      </c>
      <c r="D94" s="39"/>
      <c r="E94" s="39"/>
      <c r="F94" s="39">
        <f>C94</f>
        <v>2381500</v>
      </c>
      <c r="G94" s="39">
        <v>2588211</v>
      </c>
      <c r="H94" s="39"/>
      <c r="I94" s="39"/>
      <c r="J94" s="39">
        <f>G94</f>
        <v>2588211</v>
      </c>
    </row>
    <row r="95" spans="1:10" s="18" customFormat="1" ht="15.75">
      <c r="A95" s="20">
        <v>2120</v>
      </c>
      <c r="B95" s="20" t="s">
        <v>142</v>
      </c>
      <c r="C95" s="39">
        <v>546632</v>
      </c>
      <c r="D95" s="39"/>
      <c r="E95" s="39"/>
      <c r="F95" s="39">
        <f aca="true" t="shared" si="4" ref="F95:F104">C95</f>
        <v>546632</v>
      </c>
      <c r="G95" s="39">
        <v>601239</v>
      </c>
      <c r="H95" s="39"/>
      <c r="I95" s="39"/>
      <c r="J95" s="39">
        <f aca="true" t="shared" si="5" ref="J95:J104">G95</f>
        <v>601239</v>
      </c>
    </row>
    <row r="96" spans="1:10" s="18" customFormat="1" ht="31.5">
      <c r="A96" s="20">
        <v>2210</v>
      </c>
      <c r="B96" s="20" t="s">
        <v>143</v>
      </c>
      <c r="C96" s="39">
        <v>133775</v>
      </c>
      <c r="D96" s="39">
        <v>16225</v>
      </c>
      <c r="E96" s="39"/>
      <c r="F96" s="39">
        <f>C96+D96</f>
        <v>150000</v>
      </c>
      <c r="G96" s="39">
        <v>133500</v>
      </c>
      <c r="H96" s="39">
        <v>16500</v>
      </c>
      <c r="I96" s="39"/>
      <c r="J96" s="39">
        <f>G96+H96</f>
        <v>150000</v>
      </c>
    </row>
    <row r="97" spans="1:10" s="18" customFormat="1" ht="15.75">
      <c r="A97" s="20">
        <v>2240</v>
      </c>
      <c r="B97" s="20" t="s">
        <v>144</v>
      </c>
      <c r="C97" s="39">
        <v>20200</v>
      </c>
      <c r="D97" s="39"/>
      <c r="E97" s="39"/>
      <c r="F97" s="39">
        <f t="shared" si="4"/>
        <v>20200</v>
      </c>
      <c r="G97" s="39">
        <v>21600</v>
      </c>
      <c r="H97" s="39"/>
      <c r="I97" s="39"/>
      <c r="J97" s="39">
        <f t="shared" si="5"/>
        <v>21600</v>
      </c>
    </row>
    <row r="98" spans="1:10" s="18" customFormat="1" ht="15.75">
      <c r="A98" s="20">
        <v>2250</v>
      </c>
      <c r="B98" s="20" t="s">
        <v>145</v>
      </c>
      <c r="C98" s="39">
        <v>3700</v>
      </c>
      <c r="D98" s="39"/>
      <c r="E98" s="39"/>
      <c r="F98" s="39">
        <f t="shared" si="4"/>
        <v>3700</v>
      </c>
      <c r="G98" s="39">
        <v>4100</v>
      </c>
      <c r="H98" s="39"/>
      <c r="I98" s="39"/>
      <c r="J98" s="39">
        <f t="shared" si="5"/>
        <v>4100</v>
      </c>
    </row>
    <row r="99" spans="1:10" s="18" customFormat="1" ht="15.75">
      <c r="A99" s="20">
        <v>2271</v>
      </c>
      <c r="B99" s="20" t="s">
        <v>146</v>
      </c>
      <c r="C99" s="39">
        <v>285546</v>
      </c>
      <c r="D99" s="39"/>
      <c r="E99" s="39"/>
      <c r="F99" s="39">
        <f t="shared" si="4"/>
        <v>285546</v>
      </c>
      <c r="G99" s="39">
        <v>302393</v>
      </c>
      <c r="H99" s="39"/>
      <c r="I99" s="39"/>
      <c r="J99" s="39">
        <f t="shared" si="5"/>
        <v>302393</v>
      </c>
    </row>
    <row r="100" spans="1:10" s="18" customFormat="1" ht="31.5">
      <c r="A100" s="20">
        <v>2272</v>
      </c>
      <c r="B100" s="20" t="s">
        <v>147</v>
      </c>
      <c r="C100" s="39">
        <v>1516</v>
      </c>
      <c r="D100" s="39"/>
      <c r="E100" s="39"/>
      <c r="F100" s="39">
        <f t="shared" si="4"/>
        <v>1516</v>
      </c>
      <c r="G100" s="39">
        <v>1604</v>
      </c>
      <c r="H100" s="39"/>
      <c r="I100" s="39"/>
      <c r="J100" s="39">
        <f t="shared" si="5"/>
        <v>1604</v>
      </c>
    </row>
    <row r="101" spans="1:10" s="18" customFormat="1" ht="15.75">
      <c r="A101" s="20">
        <v>2273</v>
      </c>
      <c r="B101" s="20" t="s">
        <v>148</v>
      </c>
      <c r="C101" s="39">
        <v>85532</v>
      </c>
      <c r="D101" s="39"/>
      <c r="E101" s="39"/>
      <c r="F101" s="39">
        <f t="shared" si="4"/>
        <v>85532</v>
      </c>
      <c r="G101" s="39">
        <v>85532</v>
      </c>
      <c r="H101" s="39"/>
      <c r="I101" s="39"/>
      <c r="J101" s="39">
        <f t="shared" si="5"/>
        <v>85532</v>
      </c>
    </row>
    <row r="102" spans="1:10" s="18" customFormat="1" ht="15.75">
      <c r="A102" s="20">
        <v>2274</v>
      </c>
      <c r="B102" s="20" t="s">
        <v>149</v>
      </c>
      <c r="C102" s="39">
        <v>33453</v>
      </c>
      <c r="D102" s="39"/>
      <c r="E102" s="39"/>
      <c r="F102" s="39">
        <f t="shared" si="4"/>
        <v>33453</v>
      </c>
      <c r="G102" s="39">
        <v>34409</v>
      </c>
      <c r="H102" s="39"/>
      <c r="I102" s="39"/>
      <c r="J102" s="39">
        <f t="shared" si="5"/>
        <v>34409</v>
      </c>
    </row>
    <row r="103" spans="1:10" s="18" customFormat="1" ht="15.75">
      <c r="A103" s="20">
        <v>2275</v>
      </c>
      <c r="B103" s="20" t="s">
        <v>150</v>
      </c>
      <c r="C103" s="39">
        <v>13835</v>
      </c>
      <c r="D103" s="39"/>
      <c r="E103" s="39"/>
      <c r="F103" s="39">
        <f t="shared" si="4"/>
        <v>13835</v>
      </c>
      <c r="G103" s="39">
        <v>14651</v>
      </c>
      <c r="H103" s="39"/>
      <c r="I103" s="39"/>
      <c r="J103" s="39">
        <f t="shared" si="5"/>
        <v>14651</v>
      </c>
    </row>
    <row r="104" spans="1:10" s="18" customFormat="1" ht="63">
      <c r="A104" s="20">
        <v>2282</v>
      </c>
      <c r="B104" s="20" t="s">
        <v>151</v>
      </c>
      <c r="C104" s="39">
        <v>1200</v>
      </c>
      <c r="D104" s="39"/>
      <c r="E104" s="39"/>
      <c r="F104" s="39">
        <f t="shared" si="4"/>
        <v>1200</v>
      </c>
      <c r="G104" s="39">
        <v>1400</v>
      </c>
      <c r="H104" s="39"/>
      <c r="I104" s="39"/>
      <c r="J104" s="39">
        <f t="shared" si="5"/>
        <v>1400</v>
      </c>
    </row>
    <row r="105" spans="1:10" s="18" customFormat="1" ht="15.75">
      <c r="A105" s="20" t="s">
        <v>11</v>
      </c>
      <c r="B105" s="20" t="s">
        <v>15</v>
      </c>
      <c r="C105" s="39">
        <f>SUM(C94:C104)</f>
        <v>3506889</v>
      </c>
      <c r="D105" s="39">
        <f>SUM(D94:D104)</f>
        <v>16225</v>
      </c>
      <c r="E105" s="39"/>
      <c r="F105" s="39">
        <f>SUM(F94:F104)</f>
        <v>3523114</v>
      </c>
      <c r="G105" s="39">
        <f>SUM(G94:G104)</f>
        <v>3788639</v>
      </c>
      <c r="H105" s="39">
        <f>SUM(H94:H104)</f>
        <v>16500</v>
      </c>
      <c r="I105" s="39"/>
      <c r="J105" s="39">
        <f>SUM(J94:J104)</f>
        <v>3805139</v>
      </c>
    </row>
    <row r="106" s="18" customFormat="1" ht="12" customHeight="1"/>
    <row r="107" spans="1:10" s="18" customFormat="1" ht="15.75">
      <c r="A107" s="65" t="s">
        <v>103</v>
      </c>
      <c r="B107" s="65"/>
      <c r="C107" s="65"/>
      <c r="D107" s="65"/>
      <c r="E107" s="65"/>
      <c r="F107" s="65"/>
      <c r="G107" s="65"/>
      <c r="H107" s="65"/>
      <c r="I107" s="65"/>
      <c r="J107" s="65"/>
    </row>
    <row r="108" s="18" customFormat="1" ht="15.75">
      <c r="J108" s="50" t="s">
        <v>5</v>
      </c>
    </row>
    <row r="109" spans="1:10" s="18" customFormat="1" ht="15.75">
      <c r="A109" s="69" t="s">
        <v>18</v>
      </c>
      <c r="B109" s="69" t="s">
        <v>7</v>
      </c>
      <c r="C109" s="69" t="s">
        <v>96</v>
      </c>
      <c r="D109" s="69"/>
      <c r="E109" s="69"/>
      <c r="F109" s="69"/>
      <c r="G109" s="69" t="s">
        <v>97</v>
      </c>
      <c r="H109" s="69"/>
      <c r="I109" s="69"/>
      <c r="J109" s="69"/>
    </row>
    <row r="110" spans="1:10" s="18" customFormat="1" ht="81" customHeight="1">
      <c r="A110" s="69"/>
      <c r="B110" s="69"/>
      <c r="C110" s="20" t="s">
        <v>8</v>
      </c>
      <c r="D110" s="20" t="s">
        <v>9</v>
      </c>
      <c r="E110" s="20" t="s">
        <v>10</v>
      </c>
      <c r="F110" s="20" t="s">
        <v>55</v>
      </c>
      <c r="G110" s="20" t="s">
        <v>8</v>
      </c>
      <c r="H110" s="20" t="s">
        <v>9</v>
      </c>
      <c r="I110" s="20" t="s">
        <v>10</v>
      </c>
      <c r="J110" s="20" t="s">
        <v>53</v>
      </c>
    </row>
    <row r="111" spans="1:10" s="18" customFormat="1" ht="15.75">
      <c r="A111" s="20">
        <v>1</v>
      </c>
      <c r="B111" s="20">
        <v>2</v>
      </c>
      <c r="C111" s="20">
        <v>3</v>
      </c>
      <c r="D111" s="20">
        <v>4</v>
      </c>
      <c r="E111" s="20">
        <v>5</v>
      </c>
      <c r="F111" s="20">
        <v>6</v>
      </c>
      <c r="G111" s="20">
        <v>7</v>
      </c>
      <c r="H111" s="20">
        <v>8</v>
      </c>
      <c r="I111" s="20">
        <v>9</v>
      </c>
      <c r="J111" s="20">
        <v>10</v>
      </c>
    </row>
    <row r="112" spans="1:10" s="18" customFormat="1" ht="17.25" customHeight="1">
      <c r="A112" s="20" t="s">
        <v>11</v>
      </c>
      <c r="B112" s="20" t="s">
        <v>11</v>
      </c>
      <c r="C112" s="20" t="s">
        <v>11</v>
      </c>
      <c r="D112" s="20" t="s">
        <v>11</v>
      </c>
      <c r="E112" s="20" t="s">
        <v>11</v>
      </c>
      <c r="F112" s="20" t="s">
        <v>11</v>
      </c>
      <c r="G112" s="20" t="s">
        <v>11</v>
      </c>
      <c r="H112" s="20" t="s">
        <v>11</v>
      </c>
      <c r="I112" s="20" t="s">
        <v>11</v>
      </c>
      <c r="J112" s="20" t="s">
        <v>11</v>
      </c>
    </row>
    <row r="113" spans="1:10" s="18" customFormat="1" ht="15.75" hidden="1">
      <c r="A113" s="20" t="s">
        <v>11</v>
      </c>
      <c r="B113" s="20" t="s">
        <v>11</v>
      </c>
      <c r="C113" s="20" t="s">
        <v>11</v>
      </c>
      <c r="D113" s="20" t="s">
        <v>11</v>
      </c>
      <c r="E113" s="20" t="s">
        <v>11</v>
      </c>
      <c r="F113" s="20" t="s">
        <v>11</v>
      </c>
      <c r="G113" s="20" t="s">
        <v>11</v>
      </c>
      <c r="H113" s="20" t="s">
        <v>11</v>
      </c>
      <c r="I113" s="20" t="s">
        <v>11</v>
      </c>
      <c r="J113" s="20" t="s">
        <v>11</v>
      </c>
    </row>
    <row r="114" spans="1:10" s="18" customFormat="1" ht="15.75" hidden="1">
      <c r="A114" s="20" t="s">
        <v>11</v>
      </c>
      <c r="B114" s="20" t="s">
        <v>11</v>
      </c>
      <c r="C114" s="20" t="s">
        <v>11</v>
      </c>
      <c r="D114" s="20" t="s">
        <v>11</v>
      </c>
      <c r="E114" s="20" t="s">
        <v>11</v>
      </c>
      <c r="F114" s="20" t="s">
        <v>11</v>
      </c>
      <c r="G114" s="20" t="s">
        <v>11</v>
      </c>
      <c r="H114" s="20" t="s">
        <v>11</v>
      </c>
      <c r="I114" s="20" t="s">
        <v>11</v>
      </c>
      <c r="J114" s="20" t="s">
        <v>11</v>
      </c>
    </row>
    <row r="115" spans="1:10" s="18" customFormat="1" ht="15.75">
      <c r="A115" s="20" t="s">
        <v>11</v>
      </c>
      <c r="B115" s="20" t="s">
        <v>15</v>
      </c>
      <c r="C115" s="20" t="s">
        <v>11</v>
      </c>
      <c r="D115" s="20" t="s">
        <v>11</v>
      </c>
      <c r="E115" s="20" t="s">
        <v>11</v>
      </c>
      <c r="F115" s="20" t="s">
        <v>11</v>
      </c>
      <c r="G115" s="20" t="s">
        <v>11</v>
      </c>
      <c r="H115" s="20" t="s">
        <v>11</v>
      </c>
      <c r="I115" s="20" t="s">
        <v>11</v>
      </c>
      <c r="J115" s="20" t="s">
        <v>11</v>
      </c>
    </row>
    <row r="116" s="18" customFormat="1" ht="20.25" customHeight="1"/>
    <row r="117" spans="1:14" s="18" customFormat="1" ht="15.75">
      <c r="A117" s="68" t="s">
        <v>19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s="18" customFormat="1" ht="15.75">
      <c r="A118" s="68" t="s">
        <v>104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="18" customFormat="1" ht="14.25" customHeight="1">
      <c r="N119" s="40" t="s">
        <v>5</v>
      </c>
    </row>
    <row r="120" spans="1:14" s="18" customFormat="1" ht="30.75" customHeight="1">
      <c r="A120" s="69" t="s">
        <v>20</v>
      </c>
      <c r="B120" s="69" t="s">
        <v>21</v>
      </c>
      <c r="C120" s="69" t="s">
        <v>92</v>
      </c>
      <c r="D120" s="69"/>
      <c r="E120" s="69"/>
      <c r="F120" s="69"/>
      <c r="G120" s="69" t="s">
        <v>93</v>
      </c>
      <c r="H120" s="69"/>
      <c r="I120" s="69"/>
      <c r="J120" s="69"/>
      <c r="K120" s="69" t="s">
        <v>101</v>
      </c>
      <c r="L120" s="69"/>
      <c r="M120" s="69"/>
      <c r="N120" s="69"/>
    </row>
    <row r="121" spans="1:14" s="18" customFormat="1" ht="66.75" customHeight="1">
      <c r="A121" s="69"/>
      <c r="B121" s="69"/>
      <c r="C121" s="20" t="s">
        <v>8</v>
      </c>
      <c r="D121" s="20" t="s">
        <v>9</v>
      </c>
      <c r="E121" s="20" t="s">
        <v>10</v>
      </c>
      <c r="F121" s="20" t="s">
        <v>55</v>
      </c>
      <c r="G121" s="20" t="s">
        <v>8</v>
      </c>
      <c r="H121" s="20" t="s">
        <v>9</v>
      </c>
      <c r="I121" s="20" t="s">
        <v>10</v>
      </c>
      <c r="J121" s="20" t="s">
        <v>53</v>
      </c>
      <c r="K121" s="20" t="s">
        <v>8</v>
      </c>
      <c r="L121" s="20" t="s">
        <v>9</v>
      </c>
      <c r="M121" s="20" t="s">
        <v>10</v>
      </c>
      <c r="N121" s="20" t="s">
        <v>54</v>
      </c>
    </row>
    <row r="122" spans="1:14" s="18" customFormat="1" ht="15.75">
      <c r="A122" s="20">
        <v>1</v>
      </c>
      <c r="B122" s="20">
        <v>2</v>
      </c>
      <c r="C122" s="20">
        <v>3</v>
      </c>
      <c r="D122" s="20">
        <v>4</v>
      </c>
      <c r="E122" s="20">
        <v>5</v>
      </c>
      <c r="F122" s="20">
        <v>6</v>
      </c>
      <c r="G122" s="20">
        <v>7</v>
      </c>
      <c r="H122" s="20">
        <v>8</v>
      </c>
      <c r="I122" s="20">
        <v>9</v>
      </c>
      <c r="J122" s="20">
        <v>10</v>
      </c>
      <c r="K122" s="20">
        <v>11</v>
      </c>
      <c r="L122" s="20">
        <v>12</v>
      </c>
      <c r="M122" s="20">
        <v>13</v>
      </c>
      <c r="N122" s="20">
        <v>14</v>
      </c>
    </row>
    <row r="123" spans="1:14" s="18" customFormat="1" ht="31.5">
      <c r="A123" s="20" t="s">
        <v>11</v>
      </c>
      <c r="B123" s="21" t="s">
        <v>154</v>
      </c>
      <c r="C123" s="39">
        <f>C36</f>
        <v>2231042</v>
      </c>
      <c r="D123" s="39">
        <f>D36</f>
        <v>55726</v>
      </c>
      <c r="E123" s="39"/>
      <c r="F123" s="39">
        <f>C123+D123</f>
        <v>2286768</v>
      </c>
      <c r="G123" s="39">
        <v>2903609</v>
      </c>
      <c r="H123" s="39">
        <f>H36</f>
        <v>159268</v>
      </c>
      <c r="I123" s="39"/>
      <c r="J123" s="39">
        <f>G123+H123</f>
        <v>3062877</v>
      </c>
      <c r="K123" s="39">
        <f>K36</f>
        <v>3188058</v>
      </c>
      <c r="L123" s="39">
        <f>L36</f>
        <v>15828</v>
      </c>
      <c r="M123" s="39" t="s">
        <v>11</v>
      </c>
      <c r="N123" s="39">
        <f>K123+L123</f>
        <v>3203886</v>
      </c>
    </row>
    <row r="124" spans="1:14" s="18" customFormat="1" ht="6" customHeight="1" hidden="1">
      <c r="A124" s="20" t="s">
        <v>11</v>
      </c>
      <c r="B124" s="21" t="s">
        <v>11</v>
      </c>
      <c r="C124" s="39" t="s">
        <v>11</v>
      </c>
      <c r="D124" s="39" t="s">
        <v>11</v>
      </c>
      <c r="E124" s="39"/>
      <c r="F124" s="39" t="s">
        <v>11</v>
      </c>
      <c r="G124" s="39" t="s">
        <v>11</v>
      </c>
      <c r="H124" s="39" t="s">
        <v>11</v>
      </c>
      <c r="I124" s="39"/>
      <c r="J124" s="39" t="s">
        <v>11</v>
      </c>
      <c r="K124" s="39" t="s">
        <v>11</v>
      </c>
      <c r="L124" s="39" t="s">
        <v>11</v>
      </c>
      <c r="M124" s="39" t="s">
        <v>11</v>
      </c>
      <c r="N124" s="39" t="s">
        <v>11</v>
      </c>
    </row>
    <row r="125" spans="1:14" s="18" customFormat="1" ht="15.75">
      <c r="A125" s="21" t="s">
        <v>11</v>
      </c>
      <c r="B125" s="20" t="s">
        <v>15</v>
      </c>
      <c r="C125" s="39">
        <f>C123</f>
        <v>2231042</v>
      </c>
      <c r="D125" s="39">
        <f aca="true" t="shared" si="6" ref="D125:N125">D123</f>
        <v>55726</v>
      </c>
      <c r="E125" s="39"/>
      <c r="F125" s="39">
        <f t="shared" si="6"/>
        <v>2286768</v>
      </c>
      <c r="G125" s="39">
        <f t="shared" si="6"/>
        <v>2903609</v>
      </c>
      <c r="H125" s="39">
        <f t="shared" si="6"/>
        <v>159268</v>
      </c>
      <c r="I125" s="39"/>
      <c r="J125" s="39">
        <f t="shared" si="6"/>
        <v>3062877</v>
      </c>
      <c r="K125" s="39">
        <f t="shared" si="6"/>
        <v>3188058</v>
      </c>
      <c r="L125" s="39">
        <f t="shared" si="6"/>
        <v>15828</v>
      </c>
      <c r="M125" s="39" t="str">
        <f t="shared" si="6"/>
        <v> </v>
      </c>
      <c r="N125" s="39">
        <f t="shared" si="6"/>
        <v>3203886</v>
      </c>
    </row>
    <row r="126" s="18" customFormat="1" ht="15.75"/>
    <row r="127" spans="1:10" s="18" customFormat="1" ht="15.75">
      <c r="A127" s="65" t="s">
        <v>105</v>
      </c>
      <c r="B127" s="65"/>
      <c r="C127" s="65"/>
      <c r="D127" s="65"/>
      <c r="E127" s="65"/>
      <c r="F127" s="65"/>
      <c r="G127" s="65"/>
      <c r="H127" s="65"/>
      <c r="I127" s="65"/>
      <c r="J127" s="65"/>
    </row>
    <row r="128" s="18" customFormat="1" ht="13.5" customHeight="1">
      <c r="J128" s="18" t="s">
        <v>5</v>
      </c>
    </row>
    <row r="129" spans="1:16" s="18" customFormat="1" ht="15.75">
      <c r="A129" s="69" t="s">
        <v>60</v>
      </c>
      <c r="B129" s="69" t="s">
        <v>21</v>
      </c>
      <c r="C129" s="69" t="s">
        <v>96</v>
      </c>
      <c r="D129" s="69"/>
      <c r="E129" s="69"/>
      <c r="F129" s="69"/>
      <c r="G129" s="69" t="s">
        <v>106</v>
      </c>
      <c r="H129" s="69"/>
      <c r="I129" s="69"/>
      <c r="J129" s="69"/>
      <c r="P129" s="18" t="s">
        <v>138</v>
      </c>
    </row>
    <row r="130" spans="1:10" s="18" customFormat="1" ht="63" customHeight="1">
      <c r="A130" s="69"/>
      <c r="B130" s="69"/>
      <c r="C130" s="20" t="s">
        <v>8</v>
      </c>
      <c r="D130" s="20" t="s">
        <v>9</v>
      </c>
      <c r="E130" s="20" t="s">
        <v>10</v>
      </c>
      <c r="F130" s="20" t="s">
        <v>55</v>
      </c>
      <c r="G130" s="20" t="s">
        <v>8</v>
      </c>
      <c r="H130" s="20" t="s">
        <v>9</v>
      </c>
      <c r="I130" s="20" t="s">
        <v>10</v>
      </c>
      <c r="J130" s="20" t="s">
        <v>53</v>
      </c>
    </row>
    <row r="131" spans="1:10" s="18" customFormat="1" ht="15.75">
      <c r="A131" s="20">
        <v>1</v>
      </c>
      <c r="B131" s="20">
        <v>2</v>
      </c>
      <c r="C131" s="20">
        <v>3</v>
      </c>
      <c r="D131" s="20">
        <v>4</v>
      </c>
      <c r="E131" s="20">
        <v>5</v>
      </c>
      <c r="F131" s="20">
        <v>6</v>
      </c>
      <c r="G131" s="20">
        <v>7</v>
      </c>
      <c r="H131" s="20">
        <v>8</v>
      </c>
      <c r="I131" s="20">
        <v>9</v>
      </c>
      <c r="J131" s="20">
        <v>10</v>
      </c>
    </row>
    <row r="132" spans="1:10" s="18" customFormat="1" ht="31.5">
      <c r="A132" s="20" t="s">
        <v>11</v>
      </c>
      <c r="B132" s="21" t="s">
        <v>154</v>
      </c>
      <c r="C132" s="39">
        <f>C57</f>
        <v>3506889</v>
      </c>
      <c r="D132" s="39">
        <f>D57</f>
        <v>16225</v>
      </c>
      <c r="E132" s="39" t="s">
        <v>11</v>
      </c>
      <c r="F132" s="39">
        <f>C132+D132</f>
        <v>3523114</v>
      </c>
      <c r="G132" s="39">
        <f>G57</f>
        <v>3788639</v>
      </c>
      <c r="H132" s="39">
        <f>H57</f>
        <v>16500</v>
      </c>
      <c r="I132" s="39" t="s">
        <v>11</v>
      </c>
      <c r="J132" s="39">
        <f>H132+G132</f>
        <v>3805139</v>
      </c>
    </row>
    <row r="133" spans="1:10" s="18" customFormat="1" ht="15.75">
      <c r="A133" s="21" t="s">
        <v>11</v>
      </c>
      <c r="B133" s="20" t="s">
        <v>15</v>
      </c>
      <c r="C133" s="39">
        <f aca="true" t="shared" si="7" ref="C133:J133">C132</f>
        <v>3506889</v>
      </c>
      <c r="D133" s="39">
        <f t="shared" si="7"/>
        <v>16225</v>
      </c>
      <c r="E133" s="39" t="str">
        <f t="shared" si="7"/>
        <v> </v>
      </c>
      <c r="F133" s="39">
        <f t="shared" si="7"/>
        <v>3523114</v>
      </c>
      <c r="G133" s="39">
        <f t="shared" si="7"/>
        <v>3788639</v>
      </c>
      <c r="H133" s="39">
        <f t="shared" si="7"/>
        <v>16500</v>
      </c>
      <c r="I133" s="39" t="str">
        <f t="shared" si="7"/>
        <v> </v>
      </c>
      <c r="J133" s="39">
        <f t="shared" si="7"/>
        <v>3805139</v>
      </c>
    </row>
    <row r="134" s="18" customFormat="1" ht="18" customHeight="1"/>
    <row r="135" spans="1:13" s="18" customFormat="1" ht="15.75">
      <c r="A135" s="68" t="s">
        <v>76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</row>
    <row r="136" spans="1:13" s="18" customFormat="1" ht="15.75">
      <c r="A136" s="68" t="s">
        <v>107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</row>
    <row r="137" s="18" customFormat="1" ht="14.25" customHeight="1">
      <c r="M137" s="22" t="s">
        <v>5</v>
      </c>
    </row>
    <row r="138" spans="1:13" s="18" customFormat="1" ht="15.75">
      <c r="A138" s="69" t="s">
        <v>20</v>
      </c>
      <c r="B138" s="69" t="s">
        <v>22</v>
      </c>
      <c r="C138" s="69" t="s">
        <v>23</v>
      </c>
      <c r="D138" s="69" t="s">
        <v>24</v>
      </c>
      <c r="E138" s="69" t="s">
        <v>92</v>
      </c>
      <c r="F138" s="69"/>
      <c r="G138" s="69"/>
      <c r="H138" s="69" t="s">
        <v>108</v>
      </c>
      <c r="I138" s="69"/>
      <c r="J138" s="69"/>
      <c r="K138" s="69" t="s">
        <v>94</v>
      </c>
      <c r="L138" s="69"/>
      <c r="M138" s="69"/>
    </row>
    <row r="139" spans="1:13" s="18" customFormat="1" ht="31.5">
      <c r="A139" s="69"/>
      <c r="B139" s="69"/>
      <c r="C139" s="69"/>
      <c r="D139" s="69"/>
      <c r="E139" s="20" t="s">
        <v>8</v>
      </c>
      <c r="F139" s="20" t="s">
        <v>9</v>
      </c>
      <c r="G139" s="20" t="s">
        <v>61</v>
      </c>
      <c r="H139" s="20" t="s">
        <v>8</v>
      </c>
      <c r="I139" s="20" t="s">
        <v>9</v>
      </c>
      <c r="J139" s="20" t="s">
        <v>62</v>
      </c>
      <c r="K139" s="20" t="s">
        <v>8</v>
      </c>
      <c r="L139" s="20" t="s">
        <v>9</v>
      </c>
      <c r="M139" s="20" t="s">
        <v>54</v>
      </c>
    </row>
    <row r="140" spans="1:13" s="18" customFormat="1" ht="15.75">
      <c r="A140" s="20">
        <v>1</v>
      </c>
      <c r="B140" s="20">
        <v>2</v>
      </c>
      <c r="C140" s="20">
        <v>3</v>
      </c>
      <c r="D140" s="20">
        <v>4</v>
      </c>
      <c r="E140" s="20">
        <v>5</v>
      </c>
      <c r="F140" s="20">
        <v>6</v>
      </c>
      <c r="G140" s="20">
        <v>7</v>
      </c>
      <c r="H140" s="20">
        <v>8</v>
      </c>
      <c r="I140" s="20">
        <v>9</v>
      </c>
      <c r="J140" s="20">
        <v>10</v>
      </c>
      <c r="K140" s="20">
        <v>11</v>
      </c>
      <c r="L140" s="20">
        <v>12</v>
      </c>
      <c r="M140" s="20">
        <v>13</v>
      </c>
    </row>
    <row r="141" spans="1:13" s="18" customFormat="1" ht="15.75">
      <c r="A141" s="20" t="s">
        <v>11</v>
      </c>
      <c r="B141" s="23" t="s">
        <v>25</v>
      </c>
      <c r="C141" s="20"/>
      <c r="D141" s="20"/>
      <c r="E141" s="20" t="s">
        <v>11</v>
      </c>
      <c r="F141" s="20" t="s">
        <v>11</v>
      </c>
      <c r="G141" s="20" t="s">
        <v>11</v>
      </c>
      <c r="H141" s="20" t="s">
        <v>11</v>
      </c>
      <c r="I141" s="20" t="s">
        <v>11</v>
      </c>
      <c r="J141" s="20" t="s">
        <v>11</v>
      </c>
      <c r="K141" s="20" t="s">
        <v>11</v>
      </c>
      <c r="L141" s="20" t="s">
        <v>11</v>
      </c>
      <c r="M141" s="20" t="s">
        <v>11</v>
      </c>
    </row>
    <row r="142" spans="1:13" s="18" customFormat="1" ht="15.75">
      <c r="A142" s="20" t="s">
        <v>11</v>
      </c>
      <c r="B142" s="24" t="s">
        <v>155</v>
      </c>
      <c r="C142" s="20" t="s">
        <v>167</v>
      </c>
      <c r="D142" s="20" t="s">
        <v>172</v>
      </c>
      <c r="E142" s="20">
        <v>20</v>
      </c>
      <c r="F142" s="20" t="s">
        <v>11</v>
      </c>
      <c r="G142" s="25">
        <f>E142</f>
        <v>20</v>
      </c>
      <c r="H142" s="20">
        <v>21</v>
      </c>
      <c r="I142" s="20" t="s">
        <v>11</v>
      </c>
      <c r="J142" s="20">
        <f>H142</f>
        <v>21</v>
      </c>
      <c r="K142" s="20">
        <v>21</v>
      </c>
      <c r="L142" s="20" t="s">
        <v>11</v>
      </c>
      <c r="M142" s="20">
        <f>K142</f>
        <v>21</v>
      </c>
    </row>
    <row r="143" spans="1:13" s="18" customFormat="1" ht="31.5">
      <c r="A143" s="20" t="s">
        <v>11</v>
      </c>
      <c r="B143" s="24" t="s">
        <v>156</v>
      </c>
      <c r="C143" s="20" t="s">
        <v>167</v>
      </c>
      <c r="D143" s="20" t="s">
        <v>173</v>
      </c>
      <c r="E143" s="20">
        <v>30</v>
      </c>
      <c r="F143" s="20" t="s">
        <v>11</v>
      </c>
      <c r="G143" s="26">
        <v>30</v>
      </c>
      <c r="H143" s="20">
        <v>29</v>
      </c>
      <c r="I143" s="20" t="s">
        <v>11</v>
      </c>
      <c r="J143" s="20">
        <f aca="true" t="shared" si="8" ref="J143:J160">H143</f>
        <v>29</v>
      </c>
      <c r="K143" s="20">
        <v>29</v>
      </c>
      <c r="L143" s="20" t="s">
        <v>11</v>
      </c>
      <c r="M143" s="20">
        <f aca="true" t="shared" si="9" ref="M143:M160">K143</f>
        <v>29</v>
      </c>
    </row>
    <row r="144" spans="1:13" s="18" customFormat="1" ht="31.5">
      <c r="A144" s="20" t="s">
        <v>11</v>
      </c>
      <c r="B144" s="24" t="s">
        <v>157</v>
      </c>
      <c r="C144" s="20" t="s">
        <v>167</v>
      </c>
      <c r="D144" s="20" t="s">
        <v>173</v>
      </c>
      <c r="E144" s="20">
        <v>1</v>
      </c>
      <c r="F144" s="20" t="s">
        <v>11</v>
      </c>
      <c r="G144" s="26">
        <f aca="true" t="shared" si="10" ref="G144:G160">E144</f>
        <v>1</v>
      </c>
      <c r="H144" s="20">
        <v>1</v>
      </c>
      <c r="I144" s="20" t="s">
        <v>11</v>
      </c>
      <c r="J144" s="20">
        <f t="shared" si="8"/>
        <v>1</v>
      </c>
      <c r="K144" s="20">
        <v>1</v>
      </c>
      <c r="L144" s="20" t="s">
        <v>11</v>
      </c>
      <c r="M144" s="20">
        <f t="shared" si="9"/>
        <v>1</v>
      </c>
    </row>
    <row r="145" spans="1:13" s="18" customFormat="1" ht="31.5">
      <c r="A145" s="20" t="s">
        <v>11</v>
      </c>
      <c r="B145" s="24" t="s">
        <v>158</v>
      </c>
      <c r="C145" s="20" t="s">
        <v>167</v>
      </c>
      <c r="D145" s="20" t="s">
        <v>173</v>
      </c>
      <c r="E145" s="20">
        <v>26.5</v>
      </c>
      <c r="F145" s="20" t="s">
        <v>11</v>
      </c>
      <c r="G145" s="26">
        <f t="shared" si="10"/>
        <v>26.5</v>
      </c>
      <c r="H145" s="20">
        <v>26.5</v>
      </c>
      <c r="I145" s="20" t="s">
        <v>11</v>
      </c>
      <c r="J145" s="20">
        <f t="shared" si="8"/>
        <v>26.5</v>
      </c>
      <c r="K145" s="20">
        <v>26.5</v>
      </c>
      <c r="L145" s="20" t="s">
        <v>11</v>
      </c>
      <c r="M145" s="20">
        <f t="shared" si="9"/>
        <v>26.5</v>
      </c>
    </row>
    <row r="146" spans="1:13" s="18" customFormat="1" ht="47.25">
      <c r="A146" s="20" t="s">
        <v>11</v>
      </c>
      <c r="B146" s="24" t="s">
        <v>159</v>
      </c>
      <c r="C146" s="20" t="s">
        <v>167</v>
      </c>
      <c r="D146" s="20" t="s">
        <v>173</v>
      </c>
      <c r="E146" s="20">
        <v>1.5</v>
      </c>
      <c r="F146" s="20" t="s">
        <v>11</v>
      </c>
      <c r="G146" s="20">
        <f t="shared" si="10"/>
        <v>1.5</v>
      </c>
      <c r="H146" s="20">
        <v>1.5</v>
      </c>
      <c r="I146" s="20" t="s">
        <v>11</v>
      </c>
      <c r="J146" s="20">
        <f t="shared" si="8"/>
        <v>1.5</v>
      </c>
      <c r="K146" s="20">
        <v>1.5</v>
      </c>
      <c r="L146" s="20" t="s">
        <v>11</v>
      </c>
      <c r="M146" s="20">
        <f t="shared" si="9"/>
        <v>1.5</v>
      </c>
    </row>
    <row r="147" spans="1:13" s="18" customFormat="1" ht="15.75">
      <c r="A147" s="20" t="s">
        <v>11</v>
      </c>
      <c r="B147" s="23" t="s">
        <v>26</v>
      </c>
      <c r="C147" s="20"/>
      <c r="D147" s="20"/>
      <c r="E147" s="20" t="s">
        <v>11</v>
      </c>
      <c r="F147" s="20" t="s">
        <v>11</v>
      </c>
      <c r="G147" s="20" t="str">
        <f t="shared" si="10"/>
        <v> </v>
      </c>
      <c r="H147" s="20" t="s">
        <v>11</v>
      </c>
      <c r="I147" s="20"/>
      <c r="J147" s="20" t="str">
        <f t="shared" si="8"/>
        <v> </v>
      </c>
      <c r="K147" s="20" t="s">
        <v>11</v>
      </c>
      <c r="L147" s="20" t="s">
        <v>11</v>
      </c>
      <c r="M147" s="20" t="str">
        <f t="shared" si="9"/>
        <v> </v>
      </c>
    </row>
    <row r="148" spans="1:13" s="18" customFormat="1" ht="29.25" customHeight="1">
      <c r="A148" s="20"/>
      <c r="B148" s="21" t="s">
        <v>210</v>
      </c>
      <c r="C148" s="20" t="s">
        <v>167</v>
      </c>
      <c r="D148" s="20" t="s">
        <v>173</v>
      </c>
      <c r="E148" s="20">
        <v>9144</v>
      </c>
      <c r="F148" s="20"/>
      <c r="G148" s="20">
        <f t="shared" si="10"/>
        <v>9144</v>
      </c>
      <c r="H148" s="20">
        <v>13000</v>
      </c>
      <c r="I148" s="20"/>
      <c r="J148" s="20">
        <v>10300</v>
      </c>
      <c r="K148" s="20">
        <v>10350</v>
      </c>
      <c r="L148" s="20"/>
      <c r="M148" s="20">
        <f t="shared" si="9"/>
        <v>10350</v>
      </c>
    </row>
    <row r="149" spans="1:13" s="18" customFormat="1" ht="15.75">
      <c r="A149" s="20"/>
      <c r="B149" s="21" t="s">
        <v>160</v>
      </c>
      <c r="C149" s="20" t="s">
        <v>168</v>
      </c>
      <c r="D149" s="20" t="s">
        <v>174</v>
      </c>
      <c r="E149" s="20">
        <v>222.4</v>
      </c>
      <c r="F149" s="20"/>
      <c r="G149" s="20">
        <f t="shared" si="10"/>
        <v>222.4</v>
      </c>
      <c r="H149" s="20">
        <v>211.3</v>
      </c>
      <c r="I149" s="20"/>
      <c r="J149" s="20">
        <f t="shared" si="8"/>
        <v>211.3</v>
      </c>
      <c r="K149" s="20">
        <v>201.3</v>
      </c>
      <c r="L149" s="20">
        <v>0.6</v>
      </c>
      <c r="M149" s="20">
        <f>K149+L149</f>
        <v>201.9</v>
      </c>
    </row>
    <row r="150" spans="1:13" s="18" customFormat="1" ht="15.75">
      <c r="A150" s="20"/>
      <c r="B150" s="21" t="s">
        <v>160</v>
      </c>
      <c r="C150" s="20" t="s">
        <v>169</v>
      </c>
      <c r="D150" s="20" t="s">
        <v>174</v>
      </c>
      <c r="E150" s="20">
        <v>995.9</v>
      </c>
      <c r="F150" s="20"/>
      <c r="G150" s="20">
        <f t="shared" si="10"/>
        <v>995.9</v>
      </c>
      <c r="H150" s="20">
        <v>975.3</v>
      </c>
      <c r="I150" s="20"/>
      <c r="J150" s="20">
        <f t="shared" si="8"/>
        <v>975.3</v>
      </c>
      <c r="K150" s="20">
        <v>954.6</v>
      </c>
      <c r="L150" s="20">
        <v>63</v>
      </c>
      <c r="M150" s="20">
        <f>K150+L150</f>
        <v>1017.6</v>
      </c>
    </row>
    <row r="151" spans="1:13" s="18" customFormat="1" ht="15.75">
      <c r="A151" s="20"/>
      <c r="B151" s="21" t="s">
        <v>161</v>
      </c>
      <c r="C151" s="20" t="s">
        <v>168</v>
      </c>
      <c r="D151" s="20" t="s">
        <v>174</v>
      </c>
      <c r="E151" s="20"/>
      <c r="F151" s="20"/>
      <c r="G151" s="20"/>
      <c r="H151" s="20"/>
      <c r="I151" s="49">
        <v>0.6</v>
      </c>
      <c r="J151" s="49">
        <f>H151+I151</f>
        <v>0.6</v>
      </c>
      <c r="K151" s="20"/>
      <c r="L151" s="20"/>
      <c r="M151" s="20"/>
    </row>
    <row r="152" spans="1:13" s="18" customFormat="1" ht="15.75">
      <c r="A152" s="20"/>
      <c r="B152" s="21" t="s">
        <v>161</v>
      </c>
      <c r="C152" s="20" t="s">
        <v>169</v>
      </c>
      <c r="D152" s="20" t="s">
        <v>174</v>
      </c>
      <c r="E152" s="20"/>
      <c r="F152" s="20"/>
      <c r="G152" s="20"/>
      <c r="H152" s="20"/>
      <c r="I152" s="49">
        <v>63</v>
      </c>
      <c r="J152" s="49">
        <f>H152+I152</f>
        <v>63</v>
      </c>
      <c r="K152" s="20"/>
      <c r="L152" s="20"/>
      <c r="M152" s="20"/>
    </row>
    <row r="153" spans="1:13" s="18" customFormat="1" ht="15.75">
      <c r="A153" s="20"/>
      <c r="B153" s="21" t="s">
        <v>162</v>
      </c>
      <c r="C153" s="20" t="s">
        <v>168</v>
      </c>
      <c r="D153" s="20" t="s">
        <v>174</v>
      </c>
      <c r="E153" s="20">
        <v>11.2</v>
      </c>
      <c r="F153" s="20"/>
      <c r="G153" s="20">
        <f t="shared" si="10"/>
        <v>11.2</v>
      </c>
      <c r="H153" s="20">
        <v>11.1</v>
      </c>
      <c r="I153" s="20"/>
      <c r="J153" s="20">
        <f t="shared" si="8"/>
        <v>11.1</v>
      </c>
      <c r="K153" s="20">
        <v>10</v>
      </c>
      <c r="L153" s="20"/>
      <c r="M153" s="20">
        <f t="shared" si="9"/>
        <v>10</v>
      </c>
    </row>
    <row r="154" spans="1:13" s="18" customFormat="1" ht="15.75">
      <c r="A154" s="20"/>
      <c r="B154" s="21" t="s">
        <v>162</v>
      </c>
      <c r="C154" s="20" t="s">
        <v>169</v>
      </c>
      <c r="D154" s="20" t="s">
        <v>174</v>
      </c>
      <c r="E154" s="20">
        <v>20.9</v>
      </c>
      <c r="F154" s="20"/>
      <c r="G154" s="20">
        <f t="shared" si="10"/>
        <v>20.9</v>
      </c>
      <c r="H154" s="20">
        <v>20.6</v>
      </c>
      <c r="I154" s="20"/>
      <c r="J154" s="20">
        <f t="shared" si="8"/>
        <v>20.6</v>
      </c>
      <c r="K154" s="20">
        <v>20.7</v>
      </c>
      <c r="L154" s="20"/>
      <c r="M154" s="20">
        <f t="shared" si="9"/>
        <v>20.7</v>
      </c>
    </row>
    <row r="155" spans="1:13" s="18" customFormat="1" ht="15.75">
      <c r="A155" s="20"/>
      <c r="B155" s="21" t="s">
        <v>163</v>
      </c>
      <c r="C155" s="20" t="s">
        <v>167</v>
      </c>
      <c r="D155" s="20" t="s">
        <v>174</v>
      </c>
      <c r="E155" s="38">
        <v>173525</v>
      </c>
      <c r="F155" s="38"/>
      <c r="G155" s="38">
        <f t="shared" si="10"/>
        <v>173525</v>
      </c>
      <c r="H155" s="38">
        <v>183262</v>
      </c>
      <c r="I155" s="38"/>
      <c r="J155" s="38">
        <f t="shared" si="8"/>
        <v>183262</v>
      </c>
      <c r="K155" s="38">
        <v>183455</v>
      </c>
      <c r="L155" s="38"/>
      <c r="M155" s="38">
        <f t="shared" si="9"/>
        <v>183455</v>
      </c>
    </row>
    <row r="156" spans="1:13" s="18" customFormat="1" ht="15.75">
      <c r="A156" s="20"/>
      <c r="B156" s="23" t="s">
        <v>27</v>
      </c>
      <c r="C156" s="20"/>
      <c r="D156" s="20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1:13" s="18" customFormat="1" ht="31.5">
      <c r="A157" s="20"/>
      <c r="B157" s="21" t="s">
        <v>164</v>
      </c>
      <c r="C157" s="20" t="s">
        <v>167</v>
      </c>
      <c r="D157" s="20" t="s">
        <v>174</v>
      </c>
      <c r="E157" s="38">
        <v>5983.6</v>
      </c>
      <c r="F157" s="38"/>
      <c r="G157" s="38">
        <f t="shared" si="10"/>
        <v>5983.6</v>
      </c>
      <c r="H157" s="38">
        <f>H155/H143</f>
        <v>6319.379310344828</v>
      </c>
      <c r="I157" s="38"/>
      <c r="J157" s="38">
        <f t="shared" si="8"/>
        <v>6319.379310344828</v>
      </c>
      <c r="K157" s="38">
        <f>K155/K143</f>
        <v>6326.0344827586205</v>
      </c>
      <c r="L157" s="38"/>
      <c r="M157" s="38">
        <f t="shared" si="9"/>
        <v>6326.0344827586205</v>
      </c>
    </row>
    <row r="158" spans="1:13" s="18" customFormat="1" ht="31.5">
      <c r="A158" s="20"/>
      <c r="B158" s="21" t="s">
        <v>165</v>
      </c>
      <c r="C158" s="20" t="s">
        <v>170</v>
      </c>
      <c r="D158" s="20" t="s">
        <v>174</v>
      </c>
      <c r="E158" s="20">
        <v>193</v>
      </c>
      <c r="F158" s="49"/>
      <c r="G158" s="49">
        <f t="shared" si="10"/>
        <v>193</v>
      </c>
      <c r="H158" s="49">
        <v>290</v>
      </c>
      <c r="I158" s="49"/>
      <c r="J158" s="49">
        <f>H158+I158</f>
        <v>290</v>
      </c>
      <c r="K158" s="49">
        <v>308</v>
      </c>
      <c r="L158" s="49"/>
      <c r="M158" s="20">
        <f t="shared" si="9"/>
        <v>308</v>
      </c>
    </row>
    <row r="159" spans="1:13" s="18" customFormat="1" ht="15.75">
      <c r="A159" s="20"/>
      <c r="B159" s="23" t="s">
        <v>28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s="18" customFormat="1" ht="63">
      <c r="A160" s="20"/>
      <c r="B160" s="21" t="s">
        <v>166</v>
      </c>
      <c r="C160" s="20" t="s">
        <v>171</v>
      </c>
      <c r="D160" s="20" t="s">
        <v>175</v>
      </c>
      <c r="E160" s="20">
        <v>89</v>
      </c>
      <c r="F160" s="20"/>
      <c r="G160" s="20">
        <f t="shared" si="10"/>
        <v>89</v>
      </c>
      <c r="H160" s="20">
        <v>106</v>
      </c>
      <c r="I160" s="20"/>
      <c r="J160" s="20">
        <f t="shared" si="8"/>
        <v>106</v>
      </c>
      <c r="K160" s="20">
        <v>106</v>
      </c>
      <c r="L160" s="20"/>
      <c r="M160" s="20">
        <f t="shared" si="9"/>
        <v>106</v>
      </c>
    </row>
    <row r="161" s="18" customFormat="1" ht="15.75"/>
    <row r="162" spans="1:10" s="18" customFormat="1" ht="15.75">
      <c r="A162" s="65" t="s">
        <v>109</v>
      </c>
      <c r="B162" s="65"/>
      <c r="C162" s="65"/>
      <c r="D162" s="65"/>
      <c r="E162" s="65"/>
      <c r="F162" s="65"/>
      <c r="G162" s="65"/>
      <c r="H162" s="65"/>
      <c r="I162" s="65"/>
      <c r="J162" s="65"/>
    </row>
    <row r="163" s="18" customFormat="1" ht="12" customHeight="1">
      <c r="J163" s="40" t="s">
        <v>5</v>
      </c>
    </row>
    <row r="164" spans="1:10" s="18" customFormat="1" ht="15.75">
      <c r="A164" s="69" t="s">
        <v>20</v>
      </c>
      <c r="B164" s="69" t="s">
        <v>22</v>
      </c>
      <c r="C164" s="69" t="s">
        <v>23</v>
      </c>
      <c r="D164" s="69" t="s">
        <v>24</v>
      </c>
      <c r="E164" s="69" t="s">
        <v>110</v>
      </c>
      <c r="F164" s="69"/>
      <c r="G164" s="69"/>
      <c r="H164" s="69" t="s">
        <v>97</v>
      </c>
      <c r="I164" s="69"/>
      <c r="J164" s="69"/>
    </row>
    <row r="165" spans="1:10" s="18" customFormat="1" ht="41.25" customHeight="1">
      <c r="A165" s="69"/>
      <c r="B165" s="69"/>
      <c r="C165" s="69"/>
      <c r="D165" s="69"/>
      <c r="E165" s="20" t="s">
        <v>8</v>
      </c>
      <c r="F165" s="20" t="s">
        <v>9</v>
      </c>
      <c r="G165" s="20" t="s">
        <v>61</v>
      </c>
      <c r="H165" s="20" t="s">
        <v>8</v>
      </c>
      <c r="I165" s="20" t="s">
        <v>9</v>
      </c>
      <c r="J165" s="20" t="s">
        <v>62</v>
      </c>
    </row>
    <row r="166" spans="1:10" s="18" customFormat="1" ht="15.75">
      <c r="A166" s="20">
        <v>1</v>
      </c>
      <c r="B166" s="20">
        <v>2</v>
      </c>
      <c r="C166" s="20">
        <v>3</v>
      </c>
      <c r="D166" s="20">
        <v>4</v>
      </c>
      <c r="E166" s="20">
        <v>5</v>
      </c>
      <c r="F166" s="20">
        <v>6</v>
      </c>
      <c r="G166" s="20">
        <v>7</v>
      </c>
      <c r="H166" s="20">
        <v>8</v>
      </c>
      <c r="I166" s="20">
        <v>9</v>
      </c>
      <c r="J166" s="20">
        <v>10</v>
      </c>
    </row>
    <row r="167" spans="1:10" s="13" customFormat="1" ht="15.75">
      <c r="A167" s="23" t="s">
        <v>11</v>
      </c>
      <c r="B167" s="23" t="s">
        <v>25</v>
      </c>
      <c r="C167" s="23"/>
      <c r="D167" s="23"/>
      <c r="E167" s="23" t="s">
        <v>11</v>
      </c>
      <c r="F167" s="23" t="s">
        <v>11</v>
      </c>
      <c r="G167" s="23" t="s">
        <v>11</v>
      </c>
      <c r="H167" s="23" t="s">
        <v>11</v>
      </c>
      <c r="I167" s="23" t="s">
        <v>11</v>
      </c>
      <c r="J167" s="23" t="s">
        <v>11</v>
      </c>
    </row>
    <row r="168" spans="1:10" s="18" customFormat="1" ht="15.75">
      <c r="A168" s="21" t="s">
        <v>11</v>
      </c>
      <c r="B168" s="21" t="s">
        <v>205</v>
      </c>
      <c r="C168" s="20" t="s">
        <v>167</v>
      </c>
      <c r="D168" s="20" t="s">
        <v>172</v>
      </c>
      <c r="E168" s="20">
        <v>21</v>
      </c>
      <c r="F168" s="20" t="s">
        <v>11</v>
      </c>
      <c r="G168" s="20">
        <v>21</v>
      </c>
      <c r="H168" s="20">
        <v>21</v>
      </c>
      <c r="I168" s="20" t="s">
        <v>11</v>
      </c>
      <c r="J168" s="20">
        <v>21</v>
      </c>
    </row>
    <row r="169" spans="1:10" s="18" customFormat="1" ht="30" customHeight="1">
      <c r="A169" s="21"/>
      <c r="B169" s="21" t="s">
        <v>156</v>
      </c>
      <c r="C169" s="20" t="s">
        <v>167</v>
      </c>
      <c r="D169" s="20" t="s">
        <v>173</v>
      </c>
      <c r="E169" s="20">
        <v>29</v>
      </c>
      <c r="F169" s="20" t="s">
        <v>11</v>
      </c>
      <c r="G169" s="20">
        <v>29</v>
      </c>
      <c r="H169" s="20">
        <v>29</v>
      </c>
      <c r="I169" s="20" t="s">
        <v>11</v>
      </c>
      <c r="J169" s="20">
        <v>29</v>
      </c>
    </row>
    <row r="170" spans="1:10" s="18" customFormat="1" ht="31.5">
      <c r="A170" s="21"/>
      <c r="B170" s="21" t="s">
        <v>157</v>
      </c>
      <c r="C170" s="20" t="s">
        <v>167</v>
      </c>
      <c r="D170" s="20" t="s">
        <v>173</v>
      </c>
      <c r="E170" s="20">
        <v>1</v>
      </c>
      <c r="F170" s="20" t="s">
        <v>11</v>
      </c>
      <c r="G170" s="20">
        <v>1</v>
      </c>
      <c r="H170" s="20">
        <v>1</v>
      </c>
      <c r="I170" s="20" t="s">
        <v>11</v>
      </c>
      <c r="J170" s="20">
        <v>1</v>
      </c>
    </row>
    <row r="171" spans="1:10" s="18" customFormat="1" ht="31.5">
      <c r="A171" s="21" t="s">
        <v>11</v>
      </c>
      <c r="B171" s="21" t="s">
        <v>158</v>
      </c>
      <c r="C171" s="20" t="s">
        <v>167</v>
      </c>
      <c r="D171" s="20" t="s">
        <v>173</v>
      </c>
      <c r="E171" s="20">
        <v>26.5</v>
      </c>
      <c r="F171" s="20" t="s">
        <v>11</v>
      </c>
      <c r="G171" s="20">
        <v>26.5</v>
      </c>
      <c r="H171" s="20">
        <v>26.5</v>
      </c>
      <c r="I171" s="20" t="s">
        <v>11</v>
      </c>
      <c r="J171" s="20">
        <v>26.5</v>
      </c>
    </row>
    <row r="172" spans="1:10" s="18" customFormat="1" ht="47.25">
      <c r="A172" s="21" t="s">
        <v>11</v>
      </c>
      <c r="B172" s="21" t="s">
        <v>159</v>
      </c>
      <c r="C172" s="20" t="s">
        <v>167</v>
      </c>
      <c r="D172" s="20" t="s">
        <v>173</v>
      </c>
      <c r="E172" s="20">
        <v>1.5</v>
      </c>
      <c r="F172" s="20" t="s">
        <v>11</v>
      </c>
      <c r="G172" s="20">
        <v>1.5</v>
      </c>
      <c r="H172" s="20">
        <v>1.5</v>
      </c>
      <c r="I172" s="20" t="s">
        <v>11</v>
      </c>
      <c r="J172" s="20">
        <v>1.5</v>
      </c>
    </row>
    <row r="173" spans="1:10" s="13" customFormat="1" ht="15.75">
      <c r="A173" s="23" t="s">
        <v>11</v>
      </c>
      <c r="B173" s="23" t="s">
        <v>26</v>
      </c>
      <c r="C173" s="51"/>
      <c r="D173" s="51"/>
      <c r="E173" s="51" t="s">
        <v>11</v>
      </c>
      <c r="F173" s="51" t="s">
        <v>11</v>
      </c>
      <c r="G173" s="51" t="s">
        <v>11</v>
      </c>
      <c r="H173" s="51" t="s">
        <v>11</v>
      </c>
      <c r="I173" s="51" t="s">
        <v>11</v>
      </c>
      <c r="J173" s="51" t="s">
        <v>11</v>
      </c>
    </row>
    <row r="174" spans="1:10" s="18" customFormat="1" ht="33.75" customHeight="1">
      <c r="A174" s="21" t="s">
        <v>11</v>
      </c>
      <c r="B174" s="21" t="s">
        <v>210</v>
      </c>
      <c r="C174" s="20" t="s">
        <v>167</v>
      </c>
      <c r="D174" s="20" t="s">
        <v>173</v>
      </c>
      <c r="E174" s="38">
        <v>10350</v>
      </c>
      <c r="F174" s="38"/>
      <c r="G174" s="38">
        <v>10350</v>
      </c>
      <c r="H174" s="38">
        <v>10350</v>
      </c>
      <c r="I174" s="38"/>
      <c r="J174" s="38">
        <v>10350</v>
      </c>
    </row>
    <row r="175" spans="1:10" s="18" customFormat="1" ht="15.75">
      <c r="A175" s="21"/>
      <c r="B175" s="21" t="s">
        <v>160</v>
      </c>
      <c r="C175" s="20" t="s">
        <v>168</v>
      </c>
      <c r="D175" s="20" t="s">
        <v>174</v>
      </c>
      <c r="E175" s="20">
        <v>191.3</v>
      </c>
      <c r="F175" s="20">
        <v>0.6</v>
      </c>
      <c r="G175" s="20">
        <f>E175+F175</f>
        <v>191.9</v>
      </c>
      <c r="H175" s="20">
        <v>181.3</v>
      </c>
      <c r="I175" s="20">
        <v>0.6</v>
      </c>
      <c r="J175" s="20">
        <f>H175+I175</f>
        <v>181.9</v>
      </c>
    </row>
    <row r="176" spans="1:10" s="18" customFormat="1" ht="15.75">
      <c r="A176" s="21"/>
      <c r="B176" s="21" t="s">
        <v>160</v>
      </c>
      <c r="C176" s="20" t="s">
        <v>169</v>
      </c>
      <c r="D176" s="20" t="s">
        <v>174</v>
      </c>
      <c r="E176" s="20">
        <v>933.9</v>
      </c>
      <c r="F176" s="20">
        <v>63</v>
      </c>
      <c r="G176" s="20">
        <f>E176+F176</f>
        <v>996.9</v>
      </c>
      <c r="H176" s="20">
        <v>913.2</v>
      </c>
      <c r="I176" s="20">
        <v>63</v>
      </c>
      <c r="J176" s="20">
        <f>H176+I176</f>
        <v>976.2</v>
      </c>
    </row>
    <row r="177" spans="1:10" s="18" customFormat="1" ht="15.75">
      <c r="A177" s="21"/>
      <c r="B177" s="21" t="s">
        <v>161</v>
      </c>
      <c r="C177" s="20" t="s">
        <v>168</v>
      </c>
      <c r="D177" s="20" t="s">
        <v>174</v>
      </c>
      <c r="E177" s="20"/>
      <c r="F177" s="20"/>
      <c r="G177" s="20">
        <v>0</v>
      </c>
      <c r="H177" s="20"/>
      <c r="I177" s="20"/>
      <c r="J177" s="20">
        <v>0</v>
      </c>
    </row>
    <row r="178" spans="1:10" s="18" customFormat="1" ht="15.75">
      <c r="A178" s="21"/>
      <c r="B178" s="21" t="s">
        <v>161</v>
      </c>
      <c r="C178" s="20" t="s">
        <v>170</v>
      </c>
      <c r="D178" s="20" t="s">
        <v>174</v>
      </c>
      <c r="E178" s="20"/>
      <c r="F178" s="20"/>
      <c r="G178" s="20">
        <v>0</v>
      </c>
      <c r="H178" s="20"/>
      <c r="I178" s="20"/>
      <c r="J178" s="20">
        <v>0</v>
      </c>
    </row>
    <row r="179" spans="1:10" s="18" customFormat="1" ht="15.75">
      <c r="A179" s="21"/>
      <c r="B179" s="21" t="s">
        <v>162</v>
      </c>
      <c r="C179" s="20" t="s">
        <v>168</v>
      </c>
      <c r="D179" s="20" t="s">
        <v>174</v>
      </c>
      <c r="E179" s="20">
        <v>10</v>
      </c>
      <c r="F179" s="20"/>
      <c r="G179" s="20">
        <v>10</v>
      </c>
      <c r="H179" s="20">
        <v>10</v>
      </c>
      <c r="I179" s="20"/>
      <c r="J179" s="20">
        <v>10</v>
      </c>
    </row>
    <row r="180" spans="1:10" s="18" customFormat="1" ht="15.75">
      <c r="A180" s="21"/>
      <c r="B180" s="21" t="s">
        <v>162</v>
      </c>
      <c r="C180" s="20" t="s">
        <v>169</v>
      </c>
      <c r="D180" s="20" t="s">
        <v>174</v>
      </c>
      <c r="E180" s="20">
        <v>20.7</v>
      </c>
      <c r="F180" s="20"/>
      <c r="G180" s="20">
        <v>20.7</v>
      </c>
      <c r="H180" s="20">
        <v>20.7</v>
      </c>
      <c r="I180" s="20"/>
      <c r="J180" s="20">
        <v>20.7</v>
      </c>
    </row>
    <row r="181" spans="1:10" s="18" customFormat="1" ht="15.75">
      <c r="A181" s="21"/>
      <c r="B181" s="21" t="s">
        <v>163</v>
      </c>
      <c r="C181" s="20" t="s">
        <v>167</v>
      </c>
      <c r="D181" s="20" t="s">
        <v>174</v>
      </c>
      <c r="E181" s="38">
        <v>183455</v>
      </c>
      <c r="F181" s="38"/>
      <c r="G181" s="38">
        <v>183455</v>
      </c>
      <c r="H181" s="38">
        <v>183455</v>
      </c>
      <c r="I181" s="38"/>
      <c r="J181" s="38">
        <v>183455</v>
      </c>
    </row>
    <row r="182" spans="1:10" s="13" customFormat="1" ht="15.75">
      <c r="A182" s="23"/>
      <c r="B182" s="23" t="s">
        <v>27</v>
      </c>
      <c r="C182" s="51"/>
      <c r="D182" s="51"/>
      <c r="E182" s="51"/>
      <c r="F182" s="51"/>
      <c r="G182" s="51"/>
      <c r="H182" s="51"/>
      <c r="I182" s="51"/>
      <c r="J182" s="51"/>
    </row>
    <row r="183" spans="1:10" s="18" customFormat="1" ht="31.5">
      <c r="A183" s="21"/>
      <c r="B183" s="21" t="s">
        <v>164</v>
      </c>
      <c r="C183" s="20" t="s">
        <v>167</v>
      </c>
      <c r="D183" s="20" t="s">
        <v>174</v>
      </c>
      <c r="E183" s="38">
        <f>E181/E169</f>
        <v>6326.0344827586205</v>
      </c>
      <c r="F183" s="38"/>
      <c r="G183" s="38">
        <v>6326</v>
      </c>
      <c r="H183" s="38">
        <f>H181/H169</f>
        <v>6326.0344827586205</v>
      </c>
      <c r="I183" s="38"/>
      <c r="J183" s="38">
        <v>6326</v>
      </c>
    </row>
    <row r="184" spans="1:10" s="18" customFormat="1" ht="31.5">
      <c r="A184" s="21"/>
      <c r="B184" s="21" t="s">
        <v>165</v>
      </c>
      <c r="C184" s="20" t="s">
        <v>170</v>
      </c>
      <c r="D184" s="20" t="s">
        <v>174</v>
      </c>
      <c r="E184" s="20">
        <v>308</v>
      </c>
      <c r="F184" s="20"/>
      <c r="G184" s="20">
        <v>308</v>
      </c>
      <c r="H184" s="20">
        <v>308</v>
      </c>
      <c r="I184" s="20"/>
      <c r="J184" s="20">
        <v>308</v>
      </c>
    </row>
    <row r="185" spans="1:10" s="13" customFormat="1" ht="15.75">
      <c r="A185" s="23"/>
      <c r="B185" s="23" t="s">
        <v>28</v>
      </c>
      <c r="C185" s="51"/>
      <c r="D185" s="51"/>
      <c r="E185" s="51"/>
      <c r="F185" s="51"/>
      <c r="G185" s="51"/>
      <c r="H185" s="51"/>
      <c r="I185" s="51"/>
      <c r="J185" s="51"/>
    </row>
    <row r="186" spans="1:10" s="18" customFormat="1" ht="63">
      <c r="A186" s="21" t="s">
        <v>11</v>
      </c>
      <c r="B186" s="21" t="s">
        <v>166</v>
      </c>
      <c r="C186" s="20" t="s">
        <v>171</v>
      </c>
      <c r="D186" s="20" t="s">
        <v>175</v>
      </c>
      <c r="E186" s="20">
        <v>106</v>
      </c>
      <c r="F186" s="20"/>
      <c r="G186" s="20">
        <v>106</v>
      </c>
      <c r="H186" s="20">
        <v>106</v>
      </c>
      <c r="I186" s="20"/>
      <c r="J186" s="20">
        <v>106</v>
      </c>
    </row>
    <row r="187" s="18" customFormat="1" ht="12.75" customHeight="1"/>
    <row r="188" spans="1:11" s="18" customFormat="1" ht="15.75">
      <c r="A188" s="65" t="s">
        <v>29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11:12" s="18" customFormat="1" ht="12" customHeight="1">
      <c r="K189" s="70" t="s">
        <v>5</v>
      </c>
      <c r="L189" s="70"/>
    </row>
    <row r="190" spans="1:12" s="18" customFormat="1" ht="15" customHeight="1">
      <c r="A190" s="71" t="s">
        <v>7</v>
      </c>
      <c r="B190" s="72"/>
      <c r="C190" s="75" t="s">
        <v>92</v>
      </c>
      <c r="D190" s="76"/>
      <c r="E190" s="75" t="s">
        <v>93</v>
      </c>
      <c r="F190" s="76"/>
      <c r="G190" s="75" t="s">
        <v>94</v>
      </c>
      <c r="H190" s="76"/>
      <c r="I190" s="75" t="s">
        <v>110</v>
      </c>
      <c r="J190" s="76"/>
      <c r="K190" s="75" t="s">
        <v>97</v>
      </c>
      <c r="L190" s="76"/>
    </row>
    <row r="191" spans="1:12" s="18" customFormat="1" ht="31.5">
      <c r="A191" s="73"/>
      <c r="B191" s="74"/>
      <c r="C191" s="20" t="s">
        <v>8</v>
      </c>
      <c r="D191" s="20" t="s">
        <v>9</v>
      </c>
      <c r="E191" s="20" t="s">
        <v>8</v>
      </c>
      <c r="F191" s="20" t="s">
        <v>9</v>
      </c>
      <c r="G191" s="20" t="s">
        <v>8</v>
      </c>
      <c r="H191" s="20" t="s">
        <v>9</v>
      </c>
      <c r="I191" s="20" t="s">
        <v>8</v>
      </c>
      <c r="J191" s="20" t="s">
        <v>9</v>
      </c>
      <c r="K191" s="20" t="s">
        <v>8</v>
      </c>
      <c r="L191" s="20" t="s">
        <v>9</v>
      </c>
    </row>
    <row r="192" spans="1:12" s="18" customFormat="1" ht="15.75">
      <c r="A192" s="75">
        <v>1</v>
      </c>
      <c r="B192" s="76"/>
      <c r="C192" s="20">
        <v>2</v>
      </c>
      <c r="D192" s="20">
        <v>3</v>
      </c>
      <c r="E192" s="20">
        <v>4</v>
      </c>
      <c r="F192" s="20">
        <v>5</v>
      </c>
      <c r="G192" s="20">
        <v>6</v>
      </c>
      <c r="H192" s="20">
        <v>7</v>
      </c>
      <c r="I192" s="20">
        <v>8</v>
      </c>
      <c r="J192" s="20">
        <v>9</v>
      </c>
      <c r="K192" s="20">
        <v>10</v>
      </c>
      <c r="L192" s="20">
        <v>11</v>
      </c>
    </row>
    <row r="193" spans="1:16" s="18" customFormat="1" ht="23.25" customHeight="1">
      <c r="A193" s="79" t="s">
        <v>176</v>
      </c>
      <c r="B193" s="80"/>
      <c r="C193" s="16"/>
      <c r="D193" s="16"/>
      <c r="E193" s="27"/>
      <c r="F193" s="27"/>
      <c r="G193" s="25"/>
      <c r="H193" s="25"/>
      <c r="I193" s="25"/>
      <c r="J193" s="25"/>
      <c r="K193" s="25"/>
      <c r="L193" s="25"/>
      <c r="M193" s="28"/>
      <c r="N193" s="28"/>
      <c r="O193" s="28"/>
      <c r="P193" s="28"/>
    </row>
    <row r="194" spans="1:16" s="18" customFormat="1" ht="17.25" customHeight="1">
      <c r="A194" s="77" t="s">
        <v>177</v>
      </c>
      <c r="B194" s="78"/>
      <c r="C194" s="41">
        <v>50168</v>
      </c>
      <c r="D194" s="41"/>
      <c r="E194" s="42">
        <v>55788</v>
      </c>
      <c r="F194" s="42"/>
      <c r="G194" s="41">
        <v>61044</v>
      </c>
      <c r="H194" s="41"/>
      <c r="I194" s="41">
        <v>65916</v>
      </c>
      <c r="J194" s="41"/>
      <c r="K194" s="41">
        <v>71004</v>
      </c>
      <c r="L194" s="41"/>
      <c r="M194" s="28"/>
      <c r="N194" s="28"/>
      <c r="O194" s="28"/>
      <c r="P194" s="28"/>
    </row>
    <row r="195" spans="1:16" s="18" customFormat="1" ht="18" customHeight="1">
      <c r="A195" s="77" t="s">
        <v>178</v>
      </c>
      <c r="B195" s="78"/>
      <c r="C195" s="41">
        <v>24017</v>
      </c>
      <c r="D195" s="43"/>
      <c r="E195" s="42">
        <v>33473</v>
      </c>
      <c r="F195" s="42"/>
      <c r="G195" s="41">
        <v>36636</v>
      </c>
      <c r="H195" s="41"/>
      <c r="I195" s="41">
        <v>39550</v>
      </c>
      <c r="J195" s="41"/>
      <c r="K195" s="41">
        <v>42602</v>
      </c>
      <c r="L195" s="41"/>
      <c r="M195" s="28"/>
      <c r="N195" s="28"/>
      <c r="O195" s="28"/>
      <c r="P195" s="28"/>
    </row>
    <row r="196" spans="1:16" s="18" customFormat="1" ht="17.25" customHeight="1">
      <c r="A196" s="77" t="s">
        <v>179</v>
      </c>
      <c r="B196" s="78"/>
      <c r="C196" s="41"/>
      <c r="D196" s="41"/>
      <c r="E196" s="42"/>
      <c r="F196" s="42"/>
      <c r="G196" s="41"/>
      <c r="H196" s="41"/>
      <c r="I196" s="41"/>
      <c r="J196" s="41"/>
      <c r="K196" s="41"/>
      <c r="L196" s="41"/>
      <c r="M196" s="28"/>
      <c r="N196" s="28"/>
      <c r="O196" s="28"/>
      <c r="P196" s="28"/>
    </row>
    <row r="197" spans="1:16" s="18" customFormat="1" ht="18" customHeight="1">
      <c r="A197" s="77" t="s">
        <v>180</v>
      </c>
      <c r="B197" s="78"/>
      <c r="C197" s="41">
        <v>4264</v>
      </c>
      <c r="D197" s="43"/>
      <c r="E197" s="42">
        <v>4649</v>
      </c>
      <c r="F197" s="42"/>
      <c r="G197" s="41">
        <v>5087</v>
      </c>
      <c r="H197" s="41"/>
      <c r="I197" s="41">
        <v>5493</v>
      </c>
      <c r="J197" s="41"/>
      <c r="K197" s="41">
        <v>5917</v>
      </c>
      <c r="L197" s="41"/>
      <c r="M197" s="28"/>
      <c r="N197" s="28"/>
      <c r="O197" s="28"/>
      <c r="P197" s="28"/>
    </row>
    <row r="198" spans="1:16" s="18" customFormat="1" ht="18.75" customHeight="1">
      <c r="A198" s="77" t="s">
        <v>182</v>
      </c>
      <c r="B198" s="78"/>
      <c r="C198" s="41">
        <v>40934</v>
      </c>
      <c r="D198" s="43"/>
      <c r="E198" s="42">
        <v>27894</v>
      </c>
      <c r="F198" s="42"/>
      <c r="G198" s="41">
        <v>30528</v>
      </c>
      <c r="H198" s="41"/>
      <c r="I198" s="41">
        <v>32958</v>
      </c>
      <c r="J198" s="41"/>
      <c r="K198" s="41">
        <v>35502</v>
      </c>
      <c r="L198" s="41"/>
      <c r="M198" s="28"/>
      <c r="N198" s="28"/>
      <c r="O198" s="28"/>
      <c r="P198" s="28"/>
    </row>
    <row r="199" spans="1:16" s="18" customFormat="1" ht="16.5" customHeight="1">
      <c r="A199" s="77" t="s">
        <v>183</v>
      </c>
      <c r="B199" s="78"/>
      <c r="C199" s="41">
        <v>17056</v>
      </c>
      <c r="D199" s="41"/>
      <c r="E199" s="42"/>
      <c r="F199" s="42"/>
      <c r="G199" s="41">
        <v>5087</v>
      </c>
      <c r="H199" s="41"/>
      <c r="I199" s="41">
        <v>5493</v>
      </c>
      <c r="J199" s="41"/>
      <c r="K199" s="41">
        <v>5917</v>
      </c>
      <c r="L199" s="41"/>
      <c r="M199" s="28"/>
      <c r="N199" s="28"/>
      <c r="O199" s="28"/>
      <c r="P199" s="28"/>
    </row>
    <row r="200" spans="1:16" s="18" customFormat="1" ht="18" customHeight="1">
      <c r="A200" s="77" t="s">
        <v>184</v>
      </c>
      <c r="B200" s="78"/>
      <c r="C200" s="41">
        <v>0</v>
      </c>
      <c r="D200" s="41"/>
      <c r="E200" s="42"/>
      <c r="F200" s="42"/>
      <c r="G200" s="41">
        <v>1350</v>
      </c>
      <c r="H200" s="41"/>
      <c r="I200" s="41">
        <v>1350</v>
      </c>
      <c r="J200" s="41"/>
      <c r="K200" s="41">
        <v>1980</v>
      </c>
      <c r="L200" s="41"/>
      <c r="M200" s="28"/>
      <c r="N200" s="28"/>
      <c r="O200" s="28"/>
      <c r="P200" s="28"/>
    </row>
    <row r="201" spans="1:16" s="13" customFormat="1" ht="20.25" customHeight="1">
      <c r="A201" s="79" t="s">
        <v>185</v>
      </c>
      <c r="B201" s="80"/>
      <c r="C201" s="43">
        <f>SUM(C194:C200)</f>
        <v>136439</v>
      </c>
      <c r="D201" s="43"/>
      <c r="E201" s="43">
        <f>SUM(E194:E200)</f>
        <v>121804</v>
      </c>
      <c r="F201" s="44"/>
      <c r="G201" s="43">
        <f>SUM(G194:G200)</f>
        <v>139732</v>
      </c>
      <c r="H201" s="43"/>
      <c r="I201" s="43">
        <f>SUM(I194:I200)</f>
        <v>150760</v>
      </c>
      <c r="J201" s="43"/>
      <c r="K201" s="43">
        <f>SUM(K194:K200)</f>
        <v>162922</v>
      </c>
      <c r="L201" s="43"/>
      <c r="M201" s="14"/>
      <c r="N201" s="14"/>
      <c r="O201" s="14"/>
      <c r="P201" s="14"/>
    </row>
    <row r="202" spans="1:16" s="18" customFormat="1" ht="21" customHeight="1">
      <c r="A202" s="79" t="s">
        <v>186</v>
      </c>
      <c r="B202" s="80"/>
      <c r="C202" s="43"/>
      <c r="D202" s="43"/>
      <c r="E202" s="42"/>
      <c r="F202" s="42"/>
      <c r="G202" s="41"/>
      <c r="H202" s="41"/>
      <c r="I202" s="41"/>
      <c r="J202" s="41"/>
      <c r="K202" s="41"/>
      <c r="L202" s="41"/>
      <c r="M202" s="28"/>
      <c r="N202" s="28"/>
      <c r="O202" s="28"/>
      <c r="P202" s="28"/>
    </row>
    <row r="203" spans="1:16" s="18" customFormat="1" ht="19.5" customHeight="1">
      <c r="A203" s="77" t="s">
        <v>177</v>
      </c>
      <c r="B203" s="78"/>
      <c r="C203" s="41">
        <v>902998</v>
      </c>
      <c r="D203" s="41"/>
      <c r="E203" s="42">
        <v>1180008</v>
      </c>
      <c r="F203" s="42"/>
      <c r="G203" s="41">
        <v>1291344</v>
      </c>
      <c r="H203" s="41"/>
      <c r="I203" s="41">
        <v>1394451</v>
      </c>
      <c r="J203" s="41"/>
      <c r="K203" s="41">
        <v>1502055</v>
      </c>
      <c r="L203" s="41"/>
      <c r="M203" s="28"/>
      <c r="N203" s="28"/>
      <c r="O203" s="28"/>
      <c r="P203" s="28"/>
    </row>
    <row r="204" spans="1:16" s="18" customFormat="1" ht="18.75" customHeight="1">
      <c r="A204" s="77" t="s">
        <v>178</v>
      </c>
      <c r="B204" s="78"/>
      <c r="C204" s="41">
        <v>223950</v>
      </c>
      <c r="D204" s="43"/>
      <c r="E204" s="42">
        <v>378262</v>
      </c>
      <c r="F204" s="42"/>
      <c r="G204" s="41">
        <v>433657</v>
      </c>
      <c r="H204" s="41"/>
      <c r="I204" s="41">
        <v>451960</v>
      </c>
      <c r="J204" s="41"/>
      <c r="K204" s="41">
        <v>481696</v>
      </c>
      <c r="L204" s="41"/>
      <c r="M204" s="28"/>
      <c r="N204" s="28"/>
      <c r="O204" s="28"/>
      <c r="P204" s="28"/>
    </row>
    <row r="205" spans="1:16" s="18" customFormat="1" ht="16.5" customHeight="1">
      <c r="A205" s="77" t="s">
        <v>179</v>
      </c>
      <c r="B205" s="78"/>
      <c r="C205" s="41"/>
      <c r="D205" s="41"/>
      <c r="E205" s="42"/>
      <c r="F205" s="42"/>
      <c r="G205" s="41"/>
      <c r="H205" s="41"/>
      <c r="I205" s="41"/>
      <c r="J205" s="41"/>
      <c r="K205" s="41"/>
      <c r="L205" s="41"/>
      <c r="M205" s="28"/>
      <c r="N205" s="28"/>
      <c r="O205" s="28"/>
      <c r="P205" s="28"/>
    </row>
    <row r="206" spans="1:16" s="18" customFormat="1" ht="19.5" customHeight="1">
      <c r="A206" s="77" t="s">
        <v>180</v>
      </c>
      <c r="B206" s="78"/>
      <c r="C206" s="41">
        <v>77206</v>
      </c>
      <c r="D206" s="43"/>
      <c r="E206" s="42">
        <v>98334</v>
      </c>
      <c r="F206" s="42"/>
      <c r="G206" s="41">
        <v>107612</v>
      </c>
      <c r="H206" s="41"/>
      <c r="I206" s="41">
        <v>116205</v>
      </c>
      <c r="J206" s="41"/>
      <c r="K206" s="41">
        <v>125173</v>
      </c>
      <c r="L206" s="41"/>
      <c r="M206" s="28"/>
      <c r="N206" s="28"/>
      <c r="O206" s="28"/>
      <c r="P206" s="28"/>
    </row>
    <row r="207" spans="1:16" s="18" customFormat="1" ht="34.5" customHeight="1">
      <c r="A207" s="77" t="s">
        <v>181</v>
      </c>
      <c r="B207" s="78"/>
      <c r="C207" s="41">
        <v>8300</v>
      </c>
      <c r="D207" s="43"/>
      <c r="E207" s="42"/>
      <c r="F207" s="42"/>
      <c r="G207" s="41"/>
      <c r="H207" s="41"/>
      <c r="I207" s="41"/>
      <c r="J207" s="41"/>
      <c r="K207" s="41"/>
      <c r="L207" s="41"/>
      <c r="M207" s="28"/>
      <c r="N207" s="28"/>
      <c r="O207" s="28"/>
      <c r="P207" s="28"/>
    </row>
    <row r="208" spans="1:16" s="18" customFormat="1" ht="17.25" customHeight="1">
      <c r="A208" s="77" t="s">
        <v>182</v>
      </c>
      <c r="B208" s="78"/>
      <c r="C208" s="41"/>
      <c r="D208" s="41"/>
      <c r="E208" s="42"/>
      <c r="F208" s="42"/>
      <c r="G208" s="41">
        <v>14904</v>
      </c>
      <c r="H208" s="41"/>
      <c r="I208" s="41">
        <v>16099</v>
      </c>
      <c r="J208" s="41"/>
      <c r="K208" s="41">
        <v>30522</v>
      </c>
      <c r="L208" s="41"/>
      <c r="M208" s="28"/>
      <c r="N208" s="28"/>
      <c r="O208" s="28"/>
      <c r="P208" s="28"/>
    </row>
    <row r="209" spans="1:16" s="18" customFormat="1" ht="17.25" customHeight="1">
      <c r="A209" s="77" t="s">
        <v>183</v>
      </c>
      <c r="B209" s="78"/>
      <c r="C209" s="41">
        <v>110185</v>
      </c>
      <c r="D209" s="41"/>
      <c r="E209" s="42"/>
      <c r="F209" s="42"/>
      <c r="G209" s="41">
        <v>107612</v>
      </c>
      <c r="H209" s="41"/>
      <c r="I209" s="41">
        <v>116205</v>
      </c>
      <c r="J209" s="41"/>
      <c r="K209" s="41">
        <v>125173</v>
      </c>
      <c r="L209" s="41"/>
      <c r="M209" s="28"/>
      <c r="N209" s="28"/>
      <c r="O209" s="28"/>
      <c r="P209" s="28"/>
    </row>
    <row r="210" spans="1:16" s="18" customFormat="1" ht="15.75" customHeight="1">
      <c r="A210" s="77" t="s">
        <v>184</v>
      </c>
      <c r="B210" s="78"/>
      <c r="C210" s="41">
        <v>2438</v>
      </c>
      <c r="D210" s="43"/>
      <c r="E210" s="42"/>
      <c r="F210" s="42"/>
      <c r="G210" s="41">
        <v>20460</v>
      </c>
      <c r="H210" s="41"/>
      <c r="I210" s="41">
        <v>35777</v>
      </c>
      <c r="J210" s="41"/>
      <c r="K210" s="41">
        <v>53415</v>
      </c>
      <c r="L210" s="41"/>
      <c r="M210" s="28"/>
      <c r="N210" s="28"/>
      <c r="O210" s="28"/>
      <c r="P210" s="28"/>
    </row>
    <row r="211" spans="1:16" s="13" customFormat="1" ht="18.75" customHeight="1">
      <c r="A211" s="79" t="s">
        <v>185</v>
      </c>
      <c r="B211" s="80"/>
      <c r="C211" s="43">
        <f>SUM(C203:C210)</f>
        <v>1325077</v>
      </c>
      <c r="D211" s="43"/>
      <c r="E211" s="44">
        <f>SUM(E203:E210)</f>
        <v>1656604</v>
      </c>
      <c r="F211" s="44"/>
      <c r="G211" s="43">
        <f>SUM(G203:G210)</f>
        <v>1975589</v>
      </c>
      <c r="H211" s="43"/>
      <c r="I211" s="43">
        <f>SUM(I203:I210)</f>
        <v>2130697</v>
      </c>
      <c r="J211" s="43"/>
      <c r="K211" s="43">
        <f>SUM(K203:K210)</f>
        <v>2318034</v>
      </c>
      <c r="L211" s="43"/>
      <c r="M211" s="14"/>
      <c r="N211" s="14"/>
      <c r="O211" s="14"/>
      <c r="P211" s="14"/>
    </row>
    <row r="212" spans="1:16" s="18" customFormat="1" ht="20.25" customHeight="1">
      <c r="A212" s="79" t="s">
        <v>187</v>
      </c>
      <c r="B212" s="80"/>
      <c r="C212" s="43"/>
      <c r="D212" s="43"/>
      <c r="E212" s="42"/>
      <c r="F212" s="42"/>
      <c r="G212" s="41"/>
      <c r="H212" s="41"/>
      <c r="I212" s="41"/>
      <c r="J212" s="41"/>
      <c r="K212" s="41"/>
      <c r="L212" s="41"/>
      <c r="M212" s="28"/>
      <c r="N212" s="28"/>
      <c r="O212" s="28"/>
      <c r="P212" s="28"/>
    </row>
    <row r="213" spans="1:16" s="18" customFormat="1" ht="19.5" customHeight="1">
      <c r="A213" s="77" t="s">
        <v>177</v>
      </c>
      <c r="B213" s="78"/>
      <c r="C213" s="41">
        <v>33624</v>
      </c>
      <c r="D213" s="41"/>
      <c r="E213" s="42">
        <v>40800</v>
      </c>
      <c r="F213" s="42"/>
      <c r="G213" s="41">
        <v>44652</v>
      </c>
      <c r="H213" s="41"/>
      <c r="I213" s="41">
        <v>48216</v>
      </c>
      <c r="J213" s="41"/>
      <c r="K213" s="41">
        <v>54570</v>
      </c>
      <c r="L213" s="41"/>
      <c r="M213" s="28"/>
      <c r="N213" s="28"/>
      <c r="O213" s="28"/>
      <c r="P213" s="28"/>
    </row>
    <row r="214" spans="1:16" s="18" customFormat="1" ht="15.75">
      <c r="A214" s="77" t="s">
        <v>178</v>
      </c>
      <c r="B214" s="78"/>
      <c r="C214" s="41">
        <v>32198</v>
      </c>
      <c r="D214" s="43"/>
      <c r="E214" s="42">
        <v>34314</v>
      </c>
      <c r="F214" s="42"/>
      <c r="G214" s="41">
        <v>34715</v>
      </c>
      <c r="H214" s="41"/>
      <c r="I214" s="41">
        <v>41766</v>
      </c>
      <c r="J214" s="41"/>
      <c r="K214" s="41">
        <v>41564</v>
      </c>
      <c r="L214" s="41"/>
      <c r="M214" s="28"/>
      <c r="N214" s="28"/>
      <c r="O214" s="28"/>
      <c r="P214" s="28"/>
    </row>
    <row r="215" spans="1:16" s="18" customFormat="1" ht="17.25" customHeight="1">
      <c r="A215" s="77" t="s">
        <v>179</v>
      </c>
      <c r="B215" s="78"/>
      <c r="C215" s="41"/>
      <c r="D215" s="43"/>
      <c r="E215" s="42"/>
      <c r="F215" s="42"/>
      <c r="G215" s="41"/>
      <c r="H215" s="41"/>
      <c r="I215" s="41"/>
      <c r="J215" s="41"/>
      <c r="K215" s="41"/>
      <c r="L215" s="41"/>
      <c r="M215" s="28"/>
      <c r="N215" s="28"/>
      <c r="O215" s="28"/>
      <c r="P215" s="28"/>
    </row>
    <row r="216" spans="1:16" s="18" customFormat="1" ht="18.75" customHeight="1">
      <c r="A216" s="77" t="s">
        <v>180</v>
      </c>
      <c r="B216" s="78"/>
      <c r="C216" s="41">
        <v>2802</v>
      </c>
      <c r="D216" s="43"/>
      <c r="E216" s="42">
        <v>3400</v>
      </c>
      <c r="F216" s="42"/>
      <c r="G216" s="41">
        <v>3721</v>
      </c>
      <c r="H216" s="41"/>
      <c r="I216" s="41">
        <v>4018</v>
      </c>
      <c r="J216" s="41"/>
      <c r="K216" s="41">
        <v>4548</v>
      </c>
      <c r="L216" s="41"/>
      <c r="M216" s="28"/>
      <c r="N216" s="28"/>
      <c r="O216" s="28"/>
      <c r="P216" s="28"/>
    </row>
    <row r="217" spans="1:16" s="18" customFormat="1" ht="18.75" customHeight="1">
      <c r="A217" s="77" t="s">
        <v>183</v>
      </c>
      <c r="B217" s="78"/>
      <c r="C217" s="41">
        <v>5604</v>
      </c>
      <c r="D217" s="43"/>
      <c r="E217" s="42"/>
      <c r="F217" s="42"/>
      <c r="G217" s="41">
        <v>3721</v>
      </c>
      <c r="H217" s="41"/>
      <c r="I217" s="41">
        <v>4018</v>
      </c>
      <c r="J217" s="41"/>
      <c r="K217" s="41">
        <v>4548</v>
      </c>
      <c r="L217" s="41"/>
      <c r="M217" s="28"/>
      <c r="N217" s="28"/>
      <c r="O217" s="28"/>
      <c r="P217" s="28"/>
    </row>
    <row r="218" spans="1:16" s="18" customFormat="1" ht="18" customHeight="1">
      <c r="A218" s="77" t="s">
        <v>184</v>
      </c>
      <c r="B218" s="78"/>
      <c r="C218" s="41">
        <v>210</v>
      </c>
      <c r="D218" s="43"/>
      <c r="E218" s="42"/>
      <c r="F218" s="42"/>
      <c r="G218" s="41">
        <v>9780</v>
      </c>
      <c r="H218" s="41"/>
      <c r="I218" s="41">
        <v>2025</v>
      </c>
      <c r="J218" s="41"/>
      <c r="K218" s="41">
        <v>2025</v>
      </c>
      <c r="L218" s="41"/>
      <c r="M218" s="28"/>
      <c r="N218" s="28"/>
      <c r="O218" s="28"/>
      <c r="P218" s="28"/>
    </row>
    <row r="219" spans="1:16" s="13" customFormat="1" ht="18" customHeight="1">
      <c r="A219" s="79" t="s">
        <v>188</v>
      </c>
      <c r="B219" s="80"/>
      <c r="C219" s="43">
        <f>SUM(C213:C218)</f>
        <v>74438</v>
      </c>
      <c r="D219" s="43"/>
      <c r="E219" s="43">
        <f>SUM(E213:E218)</f>
        <v>78514</v>
      </c>
      <c r="F219" s="44"/>
      <c r="G219" s="43">
        <f>SUM(G213:G218)</f>
        <v>96589</v>
      </c>
      <c r="H219" s="43"/>
      <c r="I219" s="43">
        <f>SUM(I213:I218)</f>
        <v>100043</v>
      </c>
      <c r="J219" s="43"/>
      <c r="K219" s="43">
        <f>SUM(K213:K218)</f>
        <v>107255</v>
      </c>
      <c r="L219" s="43"/>
      <c r="M219" s="14"/>
      <c r="N219" s="14"/>
      <c r="O219" s="14"/>
      <c r="P219" s="14"/>
    </row>
    <row r="220" spans="1:16" s="13" customFormat="1" ht="23.25" customHeight="1" hidden="1">
      <c r="A220" s="30"/>
      <c r="B220" s="16" t="s">
        <v>189</v>
      </c>
      <c r="C220" s="43"/>
      <c r="D220" s="43"/>
      <c r="E220" s="44"/>
      <c r="F220" s="44"/>
      <c r="G220" s="43"/>
      <c r="H220" s="43"/>
      <c r="I220" s="43"/>
      <c r="J220" s="43"/>
      <c r="K220" s="43"/>
      <c r="L220" s="43"/>
      <c r="M220" s="14"/>
      <c r="N220" s="14"/>
      <c r="O220" s="14"/>
      <c r="P220" s="14"/>
    </row>
    <row r="221" spans="1:16" s="13" customFormat="1" ht="23.25" customHeight="1" hidden="1">
      <c r="A221" s="30"/>
      <c r="B221" s="16" t="s">
        <v>177</v>
      </c>
      <c r="C221" s="43"/>
      <c r="D221" s="43"/>
      <c r="E221" s="44"/>
      <c r="F221" s="44"/>
      <c r="G221" s="43"/>
      <c r="H221" s="43"/>
      <c r="I221" s="43"/>
      <c r="J221" s="43"/>
      <c r="K221" s="43"/>
      <c r="L221" s="43"/>
      <c r="M221" s="14"/>
      <c r="N221" s="14"/>
      <c r="O221" s="14"/>
      <c r="P221" s="14"/>
    </row>
    <row r="222" spans="1:16" s="13" customFormat="1" ht="23.25" customHeight="1" hidden="1">
      <c r="A222" s="30"/>
      <c r="B222" s="16" t="s">
        <v>178</v>
      </c>
      <c r="C222" s="43"/>
      <c r="D222" s="43"/>
      <c r="E222" s="44"/>
      <c r="F222" s="44"/>
      <c r="G222" s="43"/>
      <c r="H222" s="43"/>
      <c r="I222" s="43"/>
      <c r="J222" s="43"/>
      <c r="K222" s="43"/>
      <c r="L222" s="43"/>
      <c r="M222" s="14"/>
      <c r="N222" s="14"/>
      <c r="O222" s="14"/>
      <c r="P222" s="14"/>
    </row>
    <row r="223" spans="1:16" s="13" customFormat="1" ht="23.25" customHeight="1" hidden="1">
      <c r="A223" s="30"/>
      <c r="B223" s="16" t="s">
        <v>179</v>
      </c>
      <c r="C223" s="43"/>
      <c r="D223" s="43"/>
      <c r="E223" s="44"/>
      <c r="F223" s="44"/>
      <c r="G223" s="43"/>
      <c r="H223" s="43"/>
      <c r="I223" s="43"/>
      <c r="J223" s="43"/>
      <c r="K223" s="43"/>
      <c r="L223" s="43"/>
      <c r="M223" s="14"/>
      <c r="N223" s="14"/>
      <c r="O223" s="14"/>
      <c r="P223" s="14"/>
    </row>
    <row r="224" spans="1:16" s="13" customFormat="1" ht="23.25" customHeight="1" hidden="1">
      <c r="A224" s="30"/>
      <c r="B224" s="16" t="s">
        <v>180</v>
      </c>
      <c r="C224" s="43"/>
      <c r="D224" s="43"/>
      <c r="E224" s="44"/>
      <c r="F224" s="44"/>
      <c r="G224" s="43"/>
      <c r="H224" s="43"/>
      <c r="I224" s="43"/>
      <c r="J224" s="43"/>
      <c r="K224" s="43"/>
      <c r="L224" s="43"/>
      <c r="M224" s="14"/>
      <c r="N224" s="14"/>
      <c r="O224" s="14"/>
      <c r="P224" s="14"/>
    </row>
    <row r="225" spans="1:16" s="13" customFormat="1" ht="23.25" customHeight="1" hidden="1">
      <c r="A225" s="30"/>
      <c r="B225" s="16" t="s">
        <v>182</v>
      </c>
      <c r="C225" s="43"/>
      <c r="D225" s="43"/>
      <c r="E225" s="44"/>
      <c r="F225" s="44"/>
      <c r="G225" s="43"/>
      <c r="H225" s="43"/>
      <c r="I225" s="43"/>
      <c r="J225" s="43"/>
      <c r="K225" s="43"/>
      <c r="L225" s="43"/>
      <c r="M225" s="14"/>
      <c r="N225" s="14"/>
      <c r="O225" s="14"/>
      <c r="P225" s="14"/>
    </row>
    <row r="226" spans="1:16" s="13" customFormat="1" ht="23.25" customHeight="1" hidden="1">
      <c r="A226" s="30"/>
      <c r="B226" s="16" t="s">
        <v>183</v>
      </c>
      <c r="C226" s="43"/>
      <c r="D226" s="43"/>
      <c r="E226" s="44"/>
      <c r="F226" s="44"/>
      <c r="G226" s="43"/>
      <c r="H226" s="43"/>
      <c r="I226" s="43"/>
      <c r="J226" s="43"/>
      <c r="K226" s="43"/>
      <c r="L226" s="43"/>
      <c r="M226" s="14"/>
      <c r="N226" s="14"/>
      <c r="O226" s="14"/>
      <c r="P226" s="14"/>
    </row>
    <row r="227" spans="1:16" s="13" customFormat="1" ht="23.25" customHeight="1" hidden="1">
      <c r="A227" s="30"/>
      <c r="B227" s="16" t="s">
        <v>184</v>
      </c>
      <c r="C227" s="43"/>
      <c r="D227" s="43"/>
      <c r="E227" s="44"/>
      <c r="F227" s="44"/>
      <c r="G227" s="43"/>
      <c r="H227" s="43"/>
      <c r="I227" s="43"/>
      <c r="J227" s="43"/>
      <c r="K227" s="43"/>
      <c r="L227" s="43"/>
      <c r="M227" s="14"/>
      <c r="N227" s="14"/>
      <c r="O227" s="14"/>
      <c r="P227" s="14"/>
    </row>
    <row r="228" spans="1:16" s="13" customFormat="1" ht="23.25" customHeight="1" hidden="1">
      <c r="A228" s="30"/>
      <c r="B228" s="16" t="s">
        <v>185</v>
      </c>
      <c r="C228" s="43"/>
      <c r="D228" s="43"/>
      <c r="E228" s="44"/>
      <c r="F228" s="44"/>
      <c r="G228" s="43"/>
      <c r="H228" s="43"/>
      <c r="I228" s="43"/>
      <c r="J228" s="43"/>
      <c r="K228" s="43"/>
      <c r="L228" s="43"/>
      <c r="M228" s="14"/>
      <c r="N228" s="14"/>
      <c r="O228" s="14"/>
      <c r="P228" s="14"/>
    </row>
    <row r="229" spans="1:16" s="18" customFormat="1" ht="23.25" customHeight="1">
      <c r="A229" s="77" t="s">
        <v>177</v>
      </c>
      <c r="B229" s="78"/>
      <c r="C229" s="41">
        <f>C213+C203+C194</f>
        <v>986790</v>
      </c>
      <c r="D229" s="41"/>
      <c r="E229" s="41">
        <f>E213+E203+E194</f>
        <v>1276596</v>
      </c>
      <c r="F229" s="42"/>
      <c r="G229" s="41">
        <f>G213+G203+G194</f>
        <v>1397040</v>
      </c>
      <c r="H229" s="41"/>
      <c r="I229" s="41">
        <f>I213+I203+I194</f>
        <v>1508583</v>
      </c>
      <c r="J229" s="41"/>
      <c r="K229" s="41">
        <f>K213+K203+K194</f>
        <v>1627629</v>
      </c>
      <c r="L229" s="41"/>
      <c r="M229" s="28"/>
      <c r="N229" s="28"/>
      <c r="O229" s="28"/>
      <c r="P229" s="28"/>
    </row>
    <row r="230" spans="1:16" s="18" customFormat="1" ht="23.25" customHeight="1">
      <c r="A230" s="77" t="s">
        <v>178</v>
      </c>
      <c r="B230" s="78"/>
      <c r="C230" s="41">
        <f>C214+C204+C195</f>
        <v>280165</v>
      </c>
      <c r="D230" s="41"/>
      <c r="E230" s="41">
        <f>E214+E204+E195</f>
        <v>446049</v>
      </c>
      <c r="F230" s="42"/>
      <c r="G230" s="41">
        <f>G214+G204+G195</f>
        <v>505008</v>
      </c>
      <c r="H230" s="41"/>
      <c r="I230" s="41">
        <f>I214+I204+I195</f>
        <v>533276</v>
      </c>
      <c r="J230" s="41"/>
      <c r="K230" s="41">
        <f>K214+K204+K195</f>
        <v>565862</v>
      </c>
      <c r="L230" s="41"/>
      <c r="M230" s="28"/>
      <c r="N230" s="28"/>
      <c r="O230" s="28"/>
      <c r="P230" s="28"/>
    </row>
    <row r="231" spans="1:16" s="18" customFormat="1" ht="23.25" customHeight="1">
      <c r="A231" s="77" t="s">
        <v>179</v>
      </c>
      <c r="B231" s="78"/>
      <c r="C231" s="41"/>
      <c r="D231" s="41"/>
      <c r="E231" s="41"/>
      <c r="F231" s="42"/>
      <c r="G231" s="41"/>
      <c r="H231" s="41"/>
      <c r="I231" s="41"/>
      <c r="J231" s="41"/>
      <c r="K231" s="41"/>
      <c r="L231" s="41"/>
      <c r="M231" s="28"/>
      <c r="N231" s="28"/>
      <c r="O231" s="28"/>
      <c r="P231" s="28"/>
    </row>
    <row r="232" spans="1:16" s="18" customFormat="1" ht="23.25" customHeight="1">
      <c r="A232" s="77" t="s">
        <v>180</v>
      </c>
      <c r="B232" s="78"/>
      <c r="C232" s="41">
        <f>C224+C216+C206+C197</f>
        <v>84272</v>
      </c>
      <c r="D232" s="41"/>
      <c r="E232" s="41">
        <f>E224+E216+E206+E197</f>
        <v>106383</v>
      </c>
      <c r="F232" s="42"/>
      <c r="G232" s="41">
        <f>G224+G216+G206+G197</f>
        <v>116420</v>
      </c>
      <c r="H232" s="41"/>
      <c r="I232" s="41">
        <f>I224+I216+I206+I197</f>
        <v>125716</v>
      </c>
      <c r="J232" s="41"/>
      <c r="K232" s="41">
        <f>K224+K216+K206+K197</f>
        <v>135638</v>
      </c>
      <c r="L232" s="41"/>
      <c r="M232" s="28"/>
      <c r="N232" s="28"/>
      <c r="O232" s="28"/>
      <c r="P232" s="28"/>
    </row>
    <row r="233" spans="1:16" s="18" customFormat="1" ht="34.5" customHeight="1">
      <c r="A233" s="77" t="s">
        <v>181</v>
      </c>
      <c r="B233" s="78"/>
      <c r="C233" s="41">
        <f>C207</f>
        <v>8300</v>
      </c>
      <c r="D233" s="41"/>
      <c r="E233" s="41"/>
      <c r="F233" s="42"/>
      <c r="G233" s="41"/>
      <c r="H233" s="41"/>
      <c r="I233" s="41"/>
      <c r="J233" s="41"/>
      <c r="K233" s="41"/>
      <c r="L233" s="41"/>
      <c r="M233" s="28"/>
      <c r="N233" s="28"/>
      <c r="O233" s="28"/>
      <c r="P233" s="28"/>
    </row>
    <row r="234" spans="1:16" s="18" customFormat="1" ht="23.25" customHeight="1">
      <c r="A234" s="77" t="s">
        <v>182</v>
      </c>
      <c r="B234" s="78"/>
      <c r="C234" s="41">
        <f>C208+C198</f>
        <v>40934</v>
      </c>
      <c r="D234" s="41"/>
      <c r="E234" s="41">
        <f aca="true" t="shared" si="11" ref="E234:K234">E208+E198</f>
        <v>27894</v>
      </c>
      <c r="F234" s="41"/>
      <c r="G234" s="41">
        <f t="shared" si="11"/>
        <v>45432</v>
      </c>
      <c r="H234" s="41"/>
      <c r="I234" s="41">
        <f t="shared" si="11"/>
        <v>49057</v>
      </c>
      <c r="J234" s="41"/>
      <c r="K234" s="41">
        <f t="shared" si="11"/>
        <v>66024</v>
      </c>
      <c r="L234" s="41"/>
      <c r="M234" s="28"/>
      <c r="N234" s="28"/>
      <c r="O234" s="28"/>
      <c r="P234" s="28"/>
    </row>
    <row r="235" spans="1:16" s="18" customFormat="1" ht="23.25" customHeight="1">
      <c r="A235" s="77" t="s">
        <v>183</v>
      </c>
      <c r="B235" s="78"/>
      <c r="C235" s="41">
        <f>C217+C209+C199</f>
        <v>132845</v>
      </c>
      <c r="D235" s="41"/>
      <c r="E235" s="41"/>
      <c r="F235" s="42"/>
      <c r="G235" s="41">
        <f>G217+G209+G199</f>
        <v>116420</v>
      </c>
      <c r="H235" s="41"/>
      <c r="I235" s="41">
        <f>I217+I209+I199</f>
        <v>125716</v>
      </c>
      <c r="J235" s="41"/>
      <c r="K235" s="41">
        <f>K217+K209+K199</f>
        <v>135638</v>
      </c>
      <c r="L235" s="41"/>
      <c r="M235" s="28"/>
      <c r="N235" s="28"/>
      <c r="O235" s="28"/>
      <c r="P235" s="28"/>
    </row>
    <row r="236" spans="1:16" s="18" customFormat="1" ht="23.25" customHeight="1">
      <c r="A236" s="77" t="s">
        <v>184</v>
      </c>
      <c r="B236" s="78"/>
      <c r="C236" s="41">
        <f>C200+C210+C218</f>
        <v>2648</v>
      </c>
      <c r="D236" s="41"/>
      <c r="E236" s="41"/>
      <c r="F236" s="42"/>
      <c r="G236" s="41">
        <f>G200+G210+G218</f>
        <v>31590</v>
      </c>
      <c r="H236" s="41"/>
      <c r="I236" s="41">
        <f>I200+I210+I218</f>
        <v>39152</v>
      </c>
      <c r="J236" s="41"/>
      <c r="K236" s="41">
        <f>K200+K210+K218</f>
        <v>57420</v>
      </c>
      <c r="L236" s="41"/>
      <c r="M236" s="28"/>
      <c r="N236" s="28"/>
      <c r="O236" s="28"/>
      <c r="P236" s="28"/>
    </row>
    <row r="237" spans="1:16" s="18" customFormat="1" ht="23.25" customHeight="1" hidden="1">
      <c r="A237" s="81"/>
      <c r="B237" s="82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28"/>
      <c r="N237" s="28"/>
      <c r="O237" s="28"/>
      <c r="P237" s="28"/>
    </row>
    <row r="238" spans="1:16" s="18" customFormat="1" ht="21" customHeight="1" hidden="1">
      <c r="A238" s="83"/>
      <c r="B238" s="84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28"/>
      <c r="N238" s="28"/>
      <c r="O238" s="28"/>
      <c r="P238" s="28"/>
    </row>
    <row r="239" spans="1:16" s="13" customFormat="1" ht="19.5" customHeight="1">
      <c r="A239" s="79" t="s">
        <v>190</v>
      </c>
      <c r="B239" s="80"/>
      <c r="C239" s="47">
        <f>SUM(C229:C237)</f>
        <v>1535954</v>
      </c>
      <c r="D239" s="43"/>
      <c r="E239" s="43">
        <f>SUM(E229:E237)</f>
        <v>1856922</v>
      </c>
      <c r="F239" s="44"/>
      <c r="G239" s="43">
        <f>SUM(G229:G237)</f>
        <v>2211910</v>
      </c>
      <c r="H239" s="43"/>
      <c r="I239" s="43">
        <f>SUM(I229:I237)</f>
        <v>2381500</v>
      </c>
      <c r="J239" s="43"/>
      <c r="K239" s="43">
        <f>SUM(K229:K237)</f>
        <v>2588211</v>
      </c>
      <c r="L239" s="43"/>
      <c r="M239" s="14"/>
      <c r="N239" s="14"/>
      <c r="O239" s="14"/>
      <c r="P239" s="14"/>
    </row>
    <row r="240" spans="1:16" s="18" customFormat="1" ht="15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1:16" s="18" customFormat="1" ht="15" customHeight="1">
      <c r="A241" s="85" t="s">
        <v>30</v>
      </c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</row>
    <row r="242" spans="1:16" s="18" customFormat="1" ht="15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1:16" s="18" customFormat="1" ht="15" customHeight="1">
      <c r="A243" s="86" t="s">
        <v>60</v>
      </c>
      <c r="B243" s="86" t="s">
        <v>31</v>
      </c>
      <c r="C243" s="81" t="s">
        <v>92</v>
      </c>
      <c r="D243" s="89"/>
      <c r="E243" s="89"/>
      <c r="F243" s="82"/>
      <c r="G243" s="81" t="s">
        <v>111</v>
      </c>
      <c r="H243" s="89"/>
      <c r="I243" s="89"/>
      <c r="J243" s="82"/>
      <c r="K243" s="81" t="s">
        <v>112</v>
      </c>
      <c r="L243" s="82"/>
      <c r="M243" s="81" t="s">
        <v>113</v>
      </c>
      <c r="N243" s="82"/>
      <c r="O243" s="81" t="s">
        <v>114</v>
      </c>
      <c r="P243" s="82"/>
    </row>
    <row r="244" spans="1:16" s="18" customFormat="1" ht="30.75" customHeight="1">
      <c r="A244" s="87"/>
      <c r="B244" s="87"/>
      <c r="C244" s="81" t="s">
        <v>8</v>
      </c>
      <c r="D244" s="82"/>
      <c r="E244" s="81" t="s">
        <v>9</v>
      </c>
      <c r="F244" s="82"/>
      <c r="G244" s="81" t="s">
        <v>8</v>
      </c>
      <c r="H244" s="82"/>
      <c r="I244" s="81" t="s">
        <v>9</v>
      </c>
      <c r="J244" s="82"/>
      <c r="K244" s="86" t="s">
        <v>8</v>
      </c>
      <c r="L244" s="86" t="s">
        <v>9</v>
      </c>
      <c r="M244" s="86" t="s">
        <v>8</v>
      </c>
      <c r="N244" s="86" t="s">
        <v>9</v>
      </c>
      <c r="O244" s="86" t="s">
        <v>8</v>
      </c>
      <c r="P244" s="86" t="s">
        <v>9</v>
      </c>
    </row>
    <row r="245" spans="1:16" s="18" customFormat="1" ht="31.5">
      <c r="A245" s="88"/>
      <c r="B245" s="88"/>
      <c r="C245" s="31" t="s">
        <v>63</v>
      </c>
      <c r="D245" s="31" t="s">
        <v>64</v>
      </c>
      <c r="E245" s="31" t="s">
        <v>63</v>
      </c>
      <c r="F245" s="31" t="s">
        <v>64</v>
      </c>
      <c r="G245" s="31" t="s">
        <v>63</v>
      </c>
      <c r="H245" s="31" t="s">
        <v>64</v>
      </c>
      <c r="I245" s="31" t="s">
        <v>63</v>
      </c>
      <c r="J245" s="31" t="s">
        <v>64</v>
      </c>
      <c r="K245" s="88"/>
      <c r="L245" s="88"/>
      <c r="M245" s="88"/>
      <c r="N245" s="88"/>
      <c r="O245" s="88"/>
      <c r="P245" s="88"/>
    </row>
    <row r="246" spans="1:16" s="18" customFormat="1" ht="15.75">
      <c r="A246" s="31">
        <v>1</v>
      </c>
      <c r="B246" s="31">
        <v>2</v>
      </c>
      <c r="C246" s="31">
        <v>3</v>
      </c>
      <c r="D246" s="31">
        <v>4</v>
      </c>
      <c r="E246" s="31">
        <v>5</v>
      </c>
      <c r="F246" s="31">
        <v>6</v>
      </c>
      <c r="G246" s="31">
        <v>7</v>
      </c>
      <c r="H246" s="31">
        <v>8</v>
      </c>
      <c r="I246" s="31">
        <v>9</v>
      </c>
      <c r="J246" s="31">
        <v>10</v>
      </c>
      <c r="K246" s="31">
        <v>11</v>
      </c>
      <c r="L246" s="31">
        <v>12</v>
      </c>
      <c r="M246" s="31">
        <v>13</v>
      </c>
      <c r="N246" s="31">
        <v>14</v>
      </c>
      <c r="O246" s="31">
        <v>15</v>
      </c>
      <c r="P246" s="31">
        <v>16</v>
      </c>
    </row>
    <row r="247" spans="1:16" s="18" customFormat="1" ht="15.75">
      <c r="A247" s="16"/>
      <c r="B247" s="15" t="s">
        <v>191</v>
      </c>
      <c r="C247" s="25">
        <v>20</v>
      </c>
      <c r="D247" s="25">
        <v>20</v>
      </c>
      <c r="E247" s="25"/>
      <c r="F247" s="25"/>
      <c r="G247" s="25">
        <v>21</v>
      </c>
      <c r="H247" s="25"/>
      <c r="I247" s="25"/>
      <c r="J247" s="25"/>
      <c r="K247" s="25">
        <v>21</v>
      </c>
      <c r="L247" s="25"/>
      <c r="M247" s="32">
        <v>21</v>
      </c>
      <c r="N247" s="32"/>
      <c r="O247" s="32">
        <v>21</v>
      </c>
      <c r="P247" s="32"/>
    </row>
    <row r="248" spans="1:16" s="18" customFormat="1" ht="31.5">
      <c r="A248" s="16"/>
      <c r="B248" s="15" t="s">
        <v>192</v>
      </c>
      <c r="C248" s="25">
        <f>C249+C250+C251</f>
        <v>29</v>
      </c>
      <c r="D248" s="25">
        <f>D249+D250+D251</f>
        <v>27</v>
      </c>
      <c r="E248" s="25"/>
      <c r="F248" s="25"/>
      <c r="G248" s="25">
        <v>29</v>
      </c>
      <c r="H248" s="25"/>
      <c r="I248" s="25"/>
      <c r="J248" s="25"/>
      <c r="K248" s="25">
        <v>29</v>
      </c>
      <c r="L248" s="25"/>
      <c r="M248" s="25">
        <v>29</v>
      </c>
      <c r="N248" s="32"/>
      <c r="O248" s="25">
        <v>29</v>
      </c>
      <c r="P248" s="32"/>
    </row>
    <row r="249" spans="1:16" s="18" customFormat="1" ht="15.75">
      <c r="A249" s="25"/>
      <c r="B249" s="29" t="s">
        <v>193</v>
      </c>
      <c r="C249" s="25">
        <v>1</v>
      </c>
      <c r="D249" s="25">
        <v>1</v>
      </c>
      <c r="E249" s="25"/>
      <c r="F249" s="25"/>
      <c r="G249" s="25">
        <v>1</v>
      </c>
      <c r="H249" s="25"/>
      <c r="I249" s="25"/>
      <c r="J249" s="25"/>
      <c r="K249" s="25">
        <v>1</v>
      </c>
      <c r="L249" s="25"/>
      <c r="M249" s="25">
        <v>1</v>
      </c>
      <c r="N249" s="32"/>
      <c r="O249" s="25">
        <v>1</v>
      </c>
      <c r="P249" s="32"/>
    </row>
    <row r="250" spans="1:16" s="18" customFormat="1" ht="15.75">
      <c r="A250" s="25"/>
      <c r="B250" s="29" t="s">
        <v>194</v>
      </c>
      <c r="C250" s="25">
        <v>26.5</v>
      </c>
      <c r="D250" s="25">
        <v>24.5</v>
      </c>
      <c r="E250" s="25"/>
      <c r="F250" s="25"/>
      <c r="G250" s="25">
        <v>26.5</v>
      </c>
      <c r="H250" s="25"/>
      <c r="I250" s="25"/>
      <c r="J250" s="25"/>
      <c r="K250" s="25">
        <v>26.5</v>
      </c>
      <c r="L250" s="25"/>
      <c r="M250" s="25">
        <v>26.5</v>
      </c>
      <c r="N250" s="32"/>
      <c r="O250" s="25">
        <v>26.5</v>
      </c>
      <c r="P250" s="32"/>
    </row>
    <row r="251" spans="1:16" s="18" customFormat="1" ht="31.5">
      <c r="A251" s="25"/>
      <c r="B251" s="29" t="s">
        <v>187</v>
      </c>
      <c r="C251" s="25">
        <v>1.5</v>
      </c>
      <c r="D251" s="25">
        <v>1.5</v>
      </c>
      <c r="E251" s="25"/>
      <c r="F251" s="25"/>
      <c r="G251" s="25">
        <v>1.5</v>
      </c>
      <c r="H251" s="25"/>
      <c r="I251" s="25"/>
      <c r="J251" s="25"/>
      <c r="K251" s="25">
        <v>1.5</v>
      </c>
      <c r="L251" s="25"/>
      <c r="M251" s="25">
        <v>1.5</v>
      </c>
      <c r="N251" s="32"/>
      <c r="O251" s="25">
        <v>1.5</v>
      </c>
      <c r="P251" s="32"/>
    </row>
    <row r="252" s="18" customFormat="1" ht="15.75"/>
    <row r="253" spans="1:12" s="18" customFormat="1" ht="15.75">
      <c r="A253" s="68" t="s">
        <v>115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</row>
    <row r="254" spans="1:12" s="18" customFormat="1" ht="15.75">
      <c r="A254" s="68" t="s">
        <v>116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</row>
    <row r="255" s="18" customFormat="1" ht="15.75">
      <c r="L255" s="18" t="s">
        <v>117</v>
      </c>
    </row>
    <row r="256" spans="1:12" s="18" customFormat="1" ht="21.75" customHeight="1">
      <c r="A256" s="69" t="s">
        <v>20</v>
      </c>
      <c r="B256" s="69" t="s">
        <v>118</v>
      </c>
      <c r="C256" s="69" t="s">
        <v>32</v>
      </c>
      <c r="D256" s="69" t="s">
        <v>92</v>
      </c>
      <c r="E256" s="69"/>
      <c r="F256" s="69"/>
      <c r="G256" s="69" t="s">
        <v>93</v>
      </c>
      <c r="H256" s="69"/>
      <c r="I256" s="69"/>
      <c r="J256" s="69" t="s">
        <v>119</v>
      </c>
      <c r="K256" s="69"/>
      <c r="L256" s="69"/>
    </row>
    <row r="257" spans="1:12" s="18" customFormat="1" ht="60.75" customHeight="1">
      <c r="A257" s="69"/>
      <c r="B257" s="69"/>
      <c r="C257" s="69"/>
      <c r="D257" s="20" t="s">
        <v>8</v>
      </c>
      <c r="E257" s="20" t="s">
        <v>9</v>
      </c>
      <c r="F257" s="20" t="s">
        <v>65</v>
      </c>
      <c r="G257" s="20" t="s">
        <v>8</v>
      </c>
      <c r="H257" s="20" t="s">
        <v>9</v>
      </c>
      <c r="I257" s="20" t="s">
        <v>53</v>
      </c>
      <c r="J257" s="20" t="s">
        <v>8</v>
      </c>
      <c r="K257" s="20" t="s">
        <v>9</v>
      </c>
      <c r="L257" s="20" t="s">
        <v>66</v>
      </c>
    </row>
    <row r="258" spans="1:12" s="18" customFormat="1" ht="15.75">
      <c r="A258" s="20">
        <v>1</v>
      </c>
      <c r="B258" s="20">
        <v>2</v>
      </c>
      <c r="C258" s="20">
        <v>3</v>
      </c>
      <c r="D258" s="20">
        <v>4</v>
      </c>
      <c r="E258" s="20">
        <v>5</v>
      </c>
      <c r="F258" s="20">
        <v>6</v>
      </c>
      <c r="G258" s="20">
        <v>7</v>
      </c>
      <c r="H258" s="20">
        <v>8</v>
      </c>
      <c r="I258" s="20">
        <v>9</v>
      </c>
      <c r="J258" s="20">
        <v>10</v>
      </c>
      <c r="K258" s="20">
        <v>11</v>
      </c>
      <c r="L258" s="20">
        <v>12</v>
      </c>
    </row>
    <row r="259" spans="1:12" s="18" customFormat="1" ht="15.75">
      <c r="A259" s="20" t="s">
        <v>11</v>
      </c>
      <c r="B259" s="21" t="s">
        <v>11</v>
      </c>
      <c r="C259" s="21" t="s">
        <v>11</v>
      </c>
      <c r="D259" s="21" t="s">
        <v>11</v>
      </c>
      <c r="E259" s="21" t="s">
        <v>11</v>
      </c>
      <c r="F259" s="21" t="s">
        <v>11</v>
      </c>
      <c r="G259" s="21" t="s">
        <v>11</v>
      </c>
      <c r="H259" s="21" t="s">
        <v>11</v>
      </c>
      <c r="I259" s="21" t="s">
        <v>11</v>
      </c>
      <c r="J259" s="21" t="s">
        <v>11</v>
      </c>
      <c r="K259" s="21" t="s">
        <v>11</v>
      </c>
      <c r="L259" s="21" t="s">
        <v>11</v>
      </c>
    </row>
    <row r="260" spans="1:12" s="18" customFormat="1" ht="15.75">
      <c r="A260" s="20" t="s">
        <v>11</v>
      </c>
      <c r="B260" s="20" t="s">
        <v>15</v>
      </c>
      <c r="C260" s="21" t="s">
        <v>11</v>
      </c>
      <c r="D260" s="21" t="s">
        <v>11</v>
      </c>
      <c r="E260" s="21" t="s">
        <v>11</v>
      </c>
      <c r="F260" s="21" t="s">
        <v>11</v>
      </c>
      <c r="G260" s="21" t="s">
        <v>11</v>
      </c>
      <c r="H260" s="21" t="s">
        <v>11</v>
      </c>
      <c r="I260" s="21" t="s">
        <v>11</v>
      </c>
      <c r="J260" s="21" t="s">
        <v>11</v>
      </c>
      <c r="K260" s="21" t="s">
        <v>11</v>
      </c>
      <c r="L260" s="21" t="s">
        <v>11</v>
      </c>
    </row>
    <row r="261" s="18" customFormat="1" ht="15.75"/>
    <row r="262" spans="1:9" s="18" customFormat="1" ht="15.75">
      <c r="A262" s="65" t="s">
        <v>120</v>
      </c>
      <c r="B262" s="65"/>
      <c r="C262" s="65"/>
      <c r="D262" s="65"/>
      <c r="E262" s="65"/>
      <c r="F262" s="65"/>
      <c r="G262" s="65"/>
      <c r="H262" s="65"/>
      <c r="I262" s="65"/>
    </row>
    <row r="263" s="18" customFormat="1" ht="15.75">
      <c r="I263" s="18" t="s">
        <v>117</v>
      </c>
    </row>
    <row r="264" spans="1:9" s="18" customFormat="1" ht="21.75" customHeight="1">
      <c r="A264" s="69" t="s">
        <v>60</v>
      </c>
      <c r="B264" s="69" t="s">
        <v>118</v>
      </c>
      <c r="C264" s="69" t="s">
        <v>32</v>
      </c>
      <c r="D264" s="69" t="s">
        <v>96</v>
      </c>
      <c r="E264" s="69"/>
      <c r="F264" s="69"/>
      <c r="G264" s="69" t="s">
        <v>97</v>
      </c>
      <c r="H264" s="69"/>
      <c r="I264" s="69"/>
    </row>
    <row r="265" spans="1:9" s="18" customFormat="1" ht="53.25" customHeight="1">
      <c r="A265" s="69"/>
      <c r="B265" s="69"/>
      <c r="C265" s="69"/>
      <c r="D265" s="20" t="s">
        <v>8</v>
      </c>
      <c r="E265" s="20" t="s">
        <v>9</v>
      </c>
      <c r="F265" s="20" t="s">
        <v>65</v>
      </c>
      <c r="G265" s="20" t="s">
        <v>8</v>
      </c>
      <c r="H265" s="20" t="s">
        <v>9</v>
      </c>
      <c r="I265" s="20" t="s">
        <v>53</v>
      </c>
    </row>
    <row r="266" spans="1:9" s="18" customFormat="1" ht="15.75">
      <c r="A266" s="20">
        <v>1</v>
      </c>
      <c r="B266" s="20">
        <v>2</v>
      </c>
      <c r="C266" s="20">
        <v>3</v>
      </c>
      <c r="D266" s="20">
        <v>4</v>
      </c>
      <c r="E266" s="20">
        <v>5</v>
      </c>
      <c r="F266" s="20">
        <v>6</v>
      </c>
      <c r="G266" s="20">
        <v>7</v>
      </c>
      <c r="H266" s="20">
        <v>8</v>
      </c>
      <c r="I266" s="20">
        <v>9</v>
      </c>
    </row>
    <row r="267" spans="1:9" s="18" customFormat="1" ht="15.75">
      <c r="A267" s="20" t="s">
        <v>11</v>
      </c>
      <c r="B267" s="21" t="s">
        <v>11</v>
      </c>
      <c r="C267" s="21" t="s">
        <v>11</v>
      </c>
      <c r="D267" s="21" t="s">
        <v>11</v>
      </c>
      <c r="E267" s="21" t="s">
        <v>11</v>
      </c>
      <c r="F267" s="21" t="s">
        <v>11</v>
      </c>
      <c r="G267" s="21" t="s">
        <v>11</v>
      </c>
      <c r="H267" s="21" t="s">
        <v>11</v>
      </c>
      <c r="I267" s="21" t="s">
        <v>11</v>
      </c>
    </row>
    <row r="268" spans="1:9" s="18" customFormat="1" ht="15.75">
      <c r="A268" s="20" t="s">
        <v>11</v>
      </c>
      <c r="B268" s="20" t="s">
        <v>15</v>
      </c>
      <c r="C268" s="21" t="s">
        <v>11</v>
      </c>
      <c r="D268" s="21" t="s">
        <v>11</v>
      </c>
      <c r="E268" s="21" t="s">
        <v>11</v>
      </c>
      <c r="F268" s="21" t="s">
        <v>11</v>
      </c>
      <c r="G268" s="21" t="s">
        <v>11</v>
      </c>
      <c r="H268" s="21" t="s">
        <v>11</v>
      </c>
      <c r="I268" s="21" t="s">
        <v>11</v>
      </c>
    </row>
    <row r="269" s="18" customFormat="1" ht="15.75"/>
    <row r="270" spans="1:13" s="18" customFormat="1" ht="15.75">
      <c r="A270" s="65" t="s">
        <v>121</v>
      </c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</row>
    <row r="271" s="18" customFormat="1" ht="15.75">
      <c r="N271" s="18" t="s">
        <v>136</v>
      </c>
    </row>
    <row r="272" spans="1:14" s="18" customFormat="1" ht="47.25" customHeight="1">
      <c r="A272" s="71" t="s">
        <v>68</v>
      </c>
      <c r="B272" s="90"/>
      <c r="C272" s="93" t="s">
        <v>67</v>
      </c>
      <c r="D272" s="93" t="s">
        <v>33</v>
      </c>
      <c r="E272" s="75" t="s">
        <v>92</v>
      </c>
      <c r="F272" s="76"/>
      <c r="G272" s="75" t="s">
        <v>93</v>
      </c>
      <c r="H272" s="76"/>
      <c r="I272" s="75" t="s">
        <v>94</v>
      </c>
      <c r="J272" s="76"/>
      <c r="K272" s="75" t="s">
        <v>96</v>
      </c>
      <c r="L272" s="76"/>
      <c r="M272" s="75" t="s">
        <v>97</v>
      </c>
      <c r="N272" s="76"/>
    </row>
    <row r="273" spans="1:14" s="18" customFormat="1" ht="142.5" customHeight="1">
      <c r="A273" s="91"/>
      <c r="B273" s="92"/>
      <c r="C273" s="94"/>
      <c r="D273" s="95"/>
      <c r="E273" s="20" t="s">
        <v>35</v>
      </c>
      <c r="F273" s="20" t="s">
        <v>34</v>
      </c>
      <c r="G273" s="20" t="s">
        <v>35</v>
      </c>
      <c r="H273" s="20" t="s">
        <v>34</v>
      </c>
      <c r="I273" s="20" t="s">
        <v>35</v>
      </c>
      <c r="J273" s="20" t="s">
        <v>34</v>
      </c>
      <c r="K273" s="20" t="s">
        <v>35</v>
      </c>
      <c r="L273" s="20" t="s">
        <v>34</v>
      </c>
      <c r="M273" s="20" t="s">
        <v>35</v>
      </c>
      <c r="N273" s="20" t="s">
        <v>34</v>
      </c>
    </row>
    <row r="274" spans="1:14" s="18" customFormat="1" ht="15.75">
      <c r="A274" s="75">
        <v>1</v>
      </c>
      <c r="B274" s="96"/>
      <c r="C274" s="20">
        <v>2</v>
      </c>
      <c r="D274" s="20">
        <v>3</v>
      </c>
      <c r="E274" s="20">
        <v>4</v>
      </c>
      <c r="F274" s="20">
        <v>5</v>
      </c>
      <c r="G274" s="20">
        <v>6</v>
      </c>
      <c r="H274" s="20">
        <v>7</v>
      </c>
      <c r="I274" s="20">
        <v>8</v>
      </c>
      <c r="J274" s="20">
        <v>9</v>
      </c>
      <c r="K274" s="20">
        <v>10</v>
      </c>
      <c r="L274" s="20">
        <v>11</v>
      </c>
      <c r="M274" s="20">
        <v>12</v>
      </c>
      <c r="N274" s="20">
        <v>13</v>
      </c>
    </row>
    <row r="275" spans="1:14" s="18" customFormat="1" ht="15.75">
      <c r="A275" s="75" t="s">
        <v>11</v>
      </c>
      <c r="B275" s="96"/>
      <c r="C275" s="20" t="s">
        <v>11</v>
      </c>
      <c r="D275" s="20" t="s">
        <v>11</v>
      </c>
      <c r="E275" s="20" t="s">
        <v>11</v>
      </c>
      <c r="F275" s="20" t="s">
        <v>11</v>
      </c>
      <c r="G275" s="20" t="s">
        <v>11</v>
      </c>
      <c r="H275" s="20" t="s">
        <v>11</v>
      </c>
      <c r="I275" s="20" t="s">
        <v>11</v>
      </c>
      <c r="J275" s="20" t="s">
        <v>11</v>
      </c>
      <c r="K275" s="20" t="s">
        <v>11</v>
      </c>
      <c r="L275" s="20" t="s">
        <v>11</v>
      </c>
      <c r="M275" s="20" t="s">
        <v>11</v>
      </c>
      <c r="N275" s="20" t="s">
        <v>11</v>
      </c>
    </row>
    <row r="276" spans="1:14" s="18" customFormat="1" ht="15.75">
      <c r="A276" s="75" t="s">
        <v>11</v>
      </c>
      <c r="B276" s="96"/>
      <c r="C276" s="20" t="s">
        <v>11</v>
      </c>
      <c r="D276" s="20" t="s">
        <v>11</v>
      </c>
      <c r="E276" s="20" t="s">
        <v>11</v>
      </c>
      <c r="F276" s="20" t="s">
        <v>11</v>
      </c>
      <c r="G276" s="20" t="s">
        <v>11</v>
      </c>
      <c r="H276" s="20" t="s">
        <v>11</v>
      </c>
      <c r="I276" s="20" t="s">
        <v>11</v>
      </c>
      <c r="J276" s="20" t="s">
        <v>11</v>
      </c>
      <c r="K276" s="20" t="s">
        <v>11</v>
      </c>
      <c r="L276" s="20" t="s">
        <v>11</v>
      </c>
      <c r="M276" s="20" t="s">
        <v>11</v>
      </c>
      <c r="N276" s="20" t="s">
        <v>11</v>
      </c>
    </row>
    <row r="277" s="18" customFormat="1" ht="15.75"/>
    <row r="278" spans="1:10" s="18" customFormat="1" ht="37.5" customHeight="1">
      <c r="A278" s="68" t="s">
        <v>122</v>
      </c>
      <c r="B278" s="68"/>
      <c r="C278" s="68"/>
      <c r="D278" s="68"/>
      <c r="E278" s="68"/>
      <c r="F278" s="68"/>
      <c r="G278" s="68"/>
      <c r="H278" s="68"/>
      <c r="I278" s="68"/>
      <c r="J278" s="68"/>
    </row>
    <row r="279" spans="1:10" s="18" customFormat="1" ht="13.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</row>
    <row r="280" spans="1:10" s="18" customFormat="1" ht="15.75">
      <c r="A280" s="68" t="s">
        <v>123</v>
      </c>
      <c r="B280" s="68"/>
      <c r="C280" s="68"/>
      <c r="D280" s="68"/>
      <c r="E280" s="68"/>
      <c r="F280" s="68"/>
      <c r="G280" s="68"/>
      <c r="H280" s="68"/>
      <c r="I280" s="68"/>
      <c r="J280" s="68"/>
    </row>
    <row r="281" spans="1:10" s="18" customFormat="1" ht="15.75">
      <c r="A281" s="68" t="s">
        <v>124</v>
      </c>
      <c r="B281" s="68"/>
      <c r="C281" s="68"/>
      <c r="D281" s="68"/>
      <c r="E281" s="68"/>
      <c r="F281" s="68"/>
      <c r="G281" s="68"/>
      <c r="H281" s="68"/>
      <c r="I281" s="68"/>
      <c r="J281" s="68"/>
    </row>
    <row r="282" s="18" customFormat="1" ht="20.25" customHeight="1">
      <c r="J282" s="18" t="s">
        <v>137</v>
      </c>
    </row>
    <row r="283" spans="1:10" s="18" customFormat="1" ht="72.75" customHeight="1">
      <c r="A283" s="69" t="s">
        <v>36</v>
      </c>
      <c r="B283" s="69" t="s">
        <v>7</v>
      </c>
      <c r="C283" s="69" t="s">
        <v>37</v>
      </c>
      <c r="D283" s="69" t="s">
        <v>69</v>
      </c>
      <c r="E283" s="69" t="s">
        <v>38</v>
      </c>
      <c r="F283" s="69" t="s">
        <v>39</v>
      </c>
      <c r="G283" s="69" t="s">
        <v>70</v>
      </c>
      <c r="H283" s="69" t="s">
        <v>40</v>
      </c>
      <c r="I283" s="69"/>
      <c r="J283" s="69" t="s">
        <v>71</v>
      </c>
    </row>
    <row r="284" spans="1:10" s="18" customFormat="1" ht="100.5" customHeight="1">
      <c r="A284" s="69"/>
      <c r="B284" s="69"/>
      <c r="C284" s="69"/>
      <c r="D284" s="69"/>
      <c r="E284" s="69"/>
      <c r="F284" s="69"/>
      <c r="G284" s="69"/>
      <c r="H284" s="20" t="s">
        <v>41</v>
      </c>
      <c r="I284" s="20" t="s">
        <v>42</v>
      </c>
      <c r="J284" s="69"/>
    </row>
    <row r="285" spans="1:10" s="18" customFormat="1" ht="15.75">
      <c r="A285" s="20">
        <v>1</v>
      </c>
      <c r="B285" s="20">
        <v>2</v>
      </c>
      <c r="C285" s="20">
        <v>3</v>
      </c>
      <c r="D285" s="20">
        <v>4</v>
      </c>
      <c r="E285" s="20">
        <v>5</v>
      </c>
      <c r="F285" s="20">
        <v>6</v>
      </c>
      <c r="G285" s="20">
        <v>7</v>
      </c>
      <c r="H285" s="20">
        <v>8</v>
      </c>
      <c r="I285" s="20">
        <v>9</v>
      </c>
      <c r="J285" s="20">
        <v>10</v>
      </c>
    </row>
    <row r="286" spans="1:10" s="18" customFormat="1" ht="15.75">
      <c r="A286" s="20" t="s">
        <v>11</v>
      </c>
      <c r="B286" s="20" t="s">
        <v>11</v>
      </c>
      <c r="C286" s="20" t="s">
        <v>11</v>
      </c>
      <c r="D286" s="20" t="s">
        <v>11</v>
      </c>
      <c r="E286" s="20" t="s">
        <v>11</v>
      </c>
      <c r="F286" s="20" t="s">
        <v>11</v>
      </c>
      <c r="G286" s="20" t="s">
        <v>11</v>
      </c>
      <c r="H286" s="20" t="s">
        <v>11</v>
      </c>
      <c r="I286" s="20" t="s">
        <v>11</v>
      </c>
      <c r="J286" s="20" t="s">
        <v>11</v>
      </c>
    </row>
    <row r="287" spans="1:10" s="18" customFormat="1" ht="15.75">
      <c r="A287" s="20" t="s">
        <v>11</v>
      </c>
      <c r="B287" s="20" t="s">
        <v>15</v>
      </c>
      <c r="C287" s="20" t="s">
        <v>11</v>
      </c>
      <c r="D287" s="20" t="s">
        <v>11</v>
      </c>
      <c r="E287" s="20" t="s">
        <v>11</v>
      </c>
      <c r="F287" s="20" t="s">
        <v>11</v>
      </c>
      <c r="G287" s="20" t="s">
        <v>11</v>
      </c>
      <c r="H287" s="20" t="s">
        <v>11</v>
      </c>
      <c r="I287" s="20" t="s">
        <v>11</v>
      </c>
      <c r="J287" s="20" t="s">
        <v>11</v>
      </c>
    </row>
    <row r="288" s="18" customFormat="1" ht="15.75" customHeight="1"/>
    <row r="289" spans="1:12" s="18" customFormat="1" ht="15.75">
      <c r="A289" s="65" t="s">
        <v>125</v>
      </c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</row>
    <row r="290" s="18" customFormat="1" ht="17.25" customHeight="1">
      <c r="L290" s="18" t="s">
        <v>136</v>
      </c>
    </row>
    <row r="291" spans="1:12" s="18" customFormat="1" ht="15.75">
      <c r="A291" s="69" t="s">
        <v>36</v>
      </c>
      <c r="B291" s="69" t="s">
        <v>7</v>
      </c>
      <c r="C291" s="69" t="s">
        <v>126</v>
      </c>
      <c r="D291" s="69"/>
      <c r="E291" s="69"/>
      <c r="F291" s="69"/>
      <c r="G291" s="69"/>
      <c r="H291" s="69" t="s">
        <v>127</v>
      </c>
      <c r="I291" s="69"/>
      <c r="J291" s="69"/>
      <c r="K291" s="69"/>
      <c r="L291" s="69"/>
    </row>
    <row r="292" spans="1:12" s="18" customFormat="1" ht="150.75" customHeight="1">
      <c r="A292" s="69"/>
      <c r="B292" s="69"/>
      <c r="C292" s="69" t="s">
        <v>43</v>
      </c>
      <c r="D292" s="69" t="s">
        <v>44</v>
      </c>
      <c r="E292" s="69" t="s">
        <v>45</v>
      </c>
      <c r="F292" s="69"/>
      <c r="G292" s="69" t="s">
        <v>72</v>
      </c>
      <c r="H292" s="69" t="s">
        <v>46</v>
      </c>
      <c r="I292" s="69" t="s">
        <v>73</v>
      </c>
      <c r="J292" s="69" t="s">
        <v>45</v>
      </c>
      <c r="K292" s="69"/>
      <c r="L292" s="69" t="s">
        <v>74</v>
      </c>
    </row>
    <row r="293" spans="1:12" s="18" customFormat="1" ht="31.5">
      <c r="A293" s="69"/>
      <c r="B293" s="69"/>
      <c r="C293" s="69"/>
      <c r="D293" s="69"/>
      <c r="E293" s="20" t="s">
        <v>41</v>
      </c>
      <c r="F293" s="20" t="s">
        <v>42</v>
      </c>
      <c r="G293" s="69"/>
      <c r="H293" s="69"/>
      <c r="I293" s="69"/>
      <c r="J293" s="20" t="s">
        <v>41</v>
      </c>
      <c r="K293" s="20" t="s">
        <v>42</v>
      </c>
      <c r="L293" s="69"/>
    </row>
    <row r="294" spans="1:12" s="18" customFormat="1" ht="15.75">
      <c r="A294" s="20">
        <v>1</v>
      </c>
      <c r="B294" s="20">
        <v>2</v>
      </c>
      <c r="C294" s="20">
        <v>3</v>
      </c>
      <c r="D294" s="20">
        <v>4</v>
      </c>
      <c r="E294" s="20">
        <v>5</v>
      </c>
      <c r="F294" s="20">
        <v>6</v>
      </c>
      <c r="G294" s="20">
        <v>7</v>
      </c>
      <c r="H294" s="20">
        <v>8</v>
      </c>
      <c r="I294" s="20">
        <v>9</v>
      </c>
      <c r="J294" s="20">
        <v>10</v>
      </c>
      <c r="K294" s="20">
        <v>11</v>
      </c>
      <c r="L294" s="20">
        <v>12</v>
      </c>
    </row>
    <row r="295" spans="1:12" s="18" customFormat="1" ht="15.75" hidden="1">
      <c r="A295" s="20" t="s">
        <v>11</v>
      </c>
      <c r="B295" s="20" t="s">
        <v>11</v>
      </c>
      <c r="C295" s="20" t="s">
        <v>11</v>
      </c>
      <c r="D295" s="20" t="s">
        <v>11</v>
      </c>
      <c r="E295" s="20" t="s">
        <v>11</v>
      </c>
      <c r="F295" s="20" t="s">
        <v>11</v>
      </c>
      <c r="G295" s="20" t="s">
        <v>11</v>
      </c>
      <c r="H295" s="20" t="s">
        <v>11</v>
      </c>
      <c r="I295" s="20" t="s">
        <v>11</v>
      </c>
      <c r="J295" s="20" t="s">
        <v>11</v>
      </c>
      <c r="K295" s="20" t="s">
        <v>11</v>
      </c>
      <c r="L295" s="20" t="s">
        <v>11</v>
      </c>
    </row>
    <row r="296" spans="1:12" s="18" customFormat="1" ht="15.75">
      <c r="A296" s="20" t="s">
        <v>11</v>
      </c>
      <c r="B296" s="20" t="s">
        <v>11</v>
      </c>
      <c r="C296" s="20" t="s">
        <v>11</v>
      </c>
      <c r="D296" s="20" t="s">
        <v>11</v>
      </c>
      <c r="E296" s="20" t="s">
        <v>11</v>
      </c>
      <c r="F296" s="20" t="s">
        <v>11</v>
      </c>
      <c r="G296" s="20" t="s">
        <v>11</v>
      </c>
      <c r="H296" s="20" t="s">
        <v>11</v>
      </c>
      <c r="I296" s="20" t="s">
        <v>11</v>
      </c>
      <c r="J296" s="20" t="s">
        <v>11</v>
      </c>
      <c r="K296" s="20" t="s">
        <v>11</v>
      </c>
      <c r="L296" s="20" t="s">
        <v>11</v>
      </c>
    </row>
    <row r="297" spans="1:12" s="18" customFormat="1" ht="15.75">
      <c r="A297" s="20" t="s">
        <v>11</v>
      </c>
      <c r="B297" s="20" t="s">
        <v>15</v>
      </c>
      <c r="C297" s="20" t="s">
        <v>11</v>
      </c>
      <c r="D297" s="20" t="s">
        <v>11</v>
      </c>
      <c r="E297" s="20" t="s">
        <v>11</v>
      </c>
      <c r="F297" s="20" t="s">
        <v>11</v>
      </c>
      <c r="G297" s="20" t="s">
        <v>11</v>
      </c>
      <c r="H297" s="20" t="s">
        <v>11</v>
      </c>
      <c r="I297" s="20" t="s">
        <v>11</v>
      </c>
      <c r="J297" s="20" t="s">
        <v>11</v>
      </c>
      <c r="K297" s="20" t="s">
        <v>11</v>
      </c>
      <c r="L297" s="20" t="s">
        <v>11</v>
      </c>
    </row>
    <row r="298" s="18" customFormat="1" ht="15.75"/>
    <row r="299" spans="1:9" s="18" customFormat="1" ht="15.75">
      <c r="A299" s="65" t="s">
        <v>128</v>
      </c>
      <c r="B299" s="65"/>
      <c r="C299" s="65"/>
      <c r="D299" s="65"/>
      <c r="E299" s="65"/>
      <c r="F299" s="65"/>
      <c r="G299" s="65"/>
      <c r="H299" s="65"/>
      <c r="I299" s="65"/>
    </row>
    <row r="300" s="18" customFormat="1" ht="15.75" hidden="1"/>
    <row r="301" s="18" customFormat="1" ht="15.75">
      <c r="I301" s="18" t="s">
        <v>131</v>
      </c>
    </row>
    <row r="302" spans="1:9" s="18" customFormat="1" ht="187.5" customHeight="1">
      <c r="A302" s="20" t="s">
        <v>36</v>
      </c>
      <c r="B302" s="20" t="s">
        <v>7</v>
      </c>
      <c r="C302" s="20" t="s">
        <v>37</v>
      </c>
      <c r="D302" s="20" t="s">
        <v>47</v>
      </c>
      <c r="E302" s="20" t="s">
        <v>129</v>
      </c>
      <c r="F302" s="20" t="s">
        <v>129</v>
      </c>
      <c r="G302" s="20" t="s">
        <v>130</v>
      </c>
      <c r="H302" s="20" t="s">
        <v>48</v>
      </c>
      <c r="I302" s="20" t="s">
        <v>49</v>
      </c>
    </row>
    <row r="303" spans="1:9" s="18" customFormat="1" ht="15.75">
      <c r="A303" s="20">
        <v>1</v>
      </c>
      <c r="B303" s="20">
        <v>2</v>
      </c>
      <c r="C303" s="20">
        <v>3</v>
      </c>
      <c r="D303" s="20">
        <v>4</v>
      </c>
      <c r="E303" s="20">
        <v>5</v>
      </c>
      <c r="F303" s="20">
        <v>6</v>
      </c>
      <c r="G303" s="20">
        <v>7</v>
      </c>
      <c r="H303" s="20">
        <v>8</v>
      </c>
      <c r="I303" s="20">
        <v>9</v>
      </c>
    </row>
    <row r="304" spans="1:9" s="18" customFormat="1" ht="15.75">
      <c r="A304" s="20" t="s">
        <v>11</v>
      </c>
      <c r="B304" s="20" t="s">
        <v>11</v>
      </c>
      <c r="C304" s="20" t="s">
        <v>11</v>
      </c>
      <c r="D304" s="20" t="s">
        <v>11</v>
      </c>
      <c r="E304" s="20" t="s">
        <v>11</v>
      </c>
      <c r="F304" s="20" t="s">
        <v>11</v>
      </c>
      <c r="G304" s="20" t="s">
        <v>11</v>
      </c>
      <c r="H304" s="20" t="s">
        <v>11</v>
      </c>
      <c r="I304" s="20" t="s">
        <v>11</v>
      </c>
    </row>
    <row r="305" spans="1:9" s="18" customFormat="1" ht="15.75">
      <c r="A305" s="20" t="s">
        <v>11</v>
      </c>
      <c r="B305" s="20" t="s">
        <v>11</v>
      </c>
      <c r="C305" s="20" t="s">
        <v>11</v>
      </c>
      <c r="D305" s="20" t="s">
        <v>11</v>
      </c>
      <c r="E305" s="20" t="s">
        <v>11</v>
      </c>
      <c r="F305" s="20" t="s">
        <v>11</v>
      </c>
      <c r="G305" s="20" t="s">
        <v>11</v>
      </c>
      <c r="H305" s="20" t="s">
        <v>11</v>
      </c>
      <c r="I305" s="20" t="s">
        <v>11</v>
      </c>
    </row>
    <row r="306" spans="1:9" s="18" customFormat="1" ht="15.75">
      <c r="A306" s="20" t="s">
        <v>11</v>
      </c>
      <c r="B306" s="20" t="s">
        <v>15</v>
      </c>
      <c r="C306" s="20" t="s">
        <v>11</v>
      </c>
      <c r="D306" s="20" t="s">
        <v>11</v>
      </c>
      <c r="E306" s="20" t="s">
        <v>11</v>
      </c>
      <c r="F306" s="20" t="s">
        <v>11</v>
      </c>
      <c r="G306" s="20" t="s">
        <v>11</v>
      </c>
      <c r="H306" s="20" t="s">
        <v>11</v>
      </c>
      <c r="I306" s="20" t="s">
        <v>11</v>
      </c>
    </row>
    <row r="307" s="18" customFormat="1" ht="10.5" customHeight="1"/>
    <row r="308" s="18" customFormat="1" ht="15.75"/>
    <row r="309" spans="1:9" s="18" customFormat="1" ht="18.75" customHeight="1">
      <c r="A309" s="99" t="s">
        <v>132</v>
      </c>
      <c r="B309" s="99"/>
      <c r="C309" s="99"/>
      <c r="D309" s="99"/>
      <c r="E309" s="99"/>
      <c r="F309" s="99"/>
      <c r="G309" s="99"/>
      <c r="H309" s="99"/>
      <c r="I309" s="99"/>
    </row>
    <row r="310" spans="1:9" s="18" customFormat="1" ht="45.75" customHeight="1">
      <c r="A310" s="68" t="s">
        <v>133</v>
      </c>
      <c r="B310" s="68"/>
      <c r="C310" s="68"/>
      <c r="D310" s="68"/>
      <c r="E310" s="68"/>
      <c r="F310" s="68"/>
      <c r="G310" s="68"/>
      <c r="H310" s="68"/>
      <c r="I310" s="68"/>
    </row>
    <row r="311" s="18" customFormat="1" ht="29.25" customHeight="1"/>
    <row r="312" spans="1:9" s="18" customFormat="1" ht="15" customHeight="1">
      <c r="A312" s="65" t="s">
        <v>206</v>
      </c>
      <c r="B312" s="65"/>
      <c r="C312" s="33"/>
      <c r="D312" s="34"/>
      <c r="G312" s="97" t="s">
        <v>202</v>
      </c>
      <c r="H312" s="97"/>
      <c r="I312" s="97"/>
    </row>
    <row r="313" spans="1:9" s="18" customFormat="1" ht="15.75">
      <c r="A313" s="17"/>
      <c r="B313" s="35"/>
      <c r="D313" s="33" t="s">
        <v>50</v>
      </c>
      <c r="G313" s="98" t="s">
        <v>51</v>
      </c>
      <c r="H313" s="98"/>
      <c r="I313" s="98"/>
    </row>
    <row r="314" spans="1:9" s="18" customFormat="1" ht="15" customHeight="1">
      <c r="A314" s="65" t="s">
        <v>134</v>
      </c>
      <c r="B314" s="65"/>
      <c r="C314" s="33"/>
      <c r="D314" s="34"/>
      <c r="G314" s="97" t="s">
        <v>203</v>
      </c>
      <c r="H314" s="97"/>
      <c r="I314" s="97"/>
    </row>
    <row r="315" spans="1:9" s="18" customFormat="1" ht="15.75">
      <c r="A315" s="19"/>
      <c r="B315" s="33"/>
      <c r="C315" s="33"/>
      <c r="D315" s="33" t="s">
        <v>50</v>
      </c>
      <c r="G315" s="98" t="s">
        <v>51</v>
      </c>
      <c r="H315" s="98"/>
      <c r="I315" s="98"/>
    </row>
    <row r="316" spans="4:9" ht="15">
      <c r="D316" s="12"/>
      <c r="E316" s="12"/>
      <c r="F316" s="12"/>
      <c r="G316" s="12"/>
      <c r="H316" s="12"/>
      <c r="I316" s="12"/>
    </row>
  </sheetData>
  <sheetProtection/>
  <mergeCells count="218">
    <mergeCell ref="A314:B314"/>
    <mergeCell ref="G314:I314"/>
    <mergeCell ref="G315:I315"/>
    <mergeCell ref="A299:I299"/>
    <mergeCell ref="A309:I309"/>
    <mergeCell ref="A310:I310"/>
    <mergeCell ref="A312:B312"/>
    <mergeCell ref="G312:I312"/>
    <mergeCell ref="G313:I313"/>
    <mergeCell ref="E292:F292"/>
    <mergeCell ref="G292:G293"/>
    <mergeCell ref="H292:H293"/>
    <mergeCell ref="I292:I293"/>
    <mergeCell ref="J292:K292"/>
    <mergeCell ref="L292:L293"/>
    <mergeCell ref="G283:G284"/>
    <mergeCell ref="H283:I283"/>
    <mergeCell ref="J283:J284"/>
    <mergeCell ref="A289:L289"/>
    <mergeCell ref="A291:A293"/>
    <mergeCell ref="B291:B293"/>
    <mergeCell ref="C291:G291"/>
    <mergeCell ref="H291:L291"/>
    <mergeCell ref="C292:C293"/>
    <mergeCell ref="D292:D293"/>
    <mergeCell ref="A283:A284"/>
    <mergeCell ref="B283:B284"/>
    <mergeCell ref="C283:C284"/>
    <mergeCell ref="D283:D284"/>
    <mergeCell ref="E283:E284"/>
    <mergeCell ref="F283:F284"/>
    <mergeCell ref="A274:B274"/>
    <mergeCell ref="A275:B275"/>
    <mergeCell ref="A276:B276"/>
    <mergeCell ref="A278:J278"/>
    <mergeCell ref="A280:J280"/>
    <mergeCell ref="A281:J281"/>
    <mergeCell ref="A270:M270"/>
    <mergeCell ref="A272:B273"/>
    <mergeCell ref="C272:C273"/>
    <mergeCell ref="D272:D273"/>
    <mergeCell ref="E272:F272"/>
    <mergeCell ref="G272:H272"/>
    <mergeCell ref="I272:J272"/>
    <mergeCell ref="K272:L272"/>
    <mergeCell ref="M272:N272"/>
    <mergeCell ref="A262:I262"/>
    <mergeCell ref="A264:A265"/>
    <mergeCell ref="B264:B265"/>
    <mergeCell ref="C264:C265"/>
    <mergeCell ref="D264:F264"/>
    <mergeCell ref="G264:I264"/>
    <mergeCell ref="O244:O245"/>
    <mergeCell ref="P244:P245"/>
    <mergeCell ref="A253:L253"/>
    <mergeCell ref="A254:L254"/>
    <mergeCell ref="A256:A257"/>
    <mergeCell ref="B256:B257"/>
    <mergeCell ref="C256:C257"/>
    <mergeCell ref="D256:F256"/>
    <mergeCell ref="G256:I256"/>
    <mergeCell ref="J256:L256"/>
    <mergeCell ref="G244:H244"/>
    <mergeCell ref="I244:J244"/>
    <mergeCell ref="K244:K245"/>
    <mergeCell ref="L244:L245"/>
    <mergeCell ref="M244:M245"/>
    <mergeCell ref="N244:N245"/>
    <mergeCell ref="A241:P241"/>
    <mergeCell ref="A243:A245"/>
    <mergeCell ref="B243:B245"/>
    <mergeCell ref="C243:F243"/>
    <mergeCell ref="G243:J243"/>
    <mergeCell ref="K243:L243"/>
    <mergeCell ref="M243:N243"/>
    <mergeCell ref="O243:P243"/>
    <mergeCell ref="C244:D244"/>
    <mergeCell ref="E244:F244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15:B215"/>
    <mergeCell ref="A216:B216"/>
    <mergeCell ref="A217:B217"/>
    <mergeCell ref="A218:B218"/>
    <mergeCell ref="A219:B219"/>
    <mergeCell ref="A209:B209"/>
    <mergeCell ref="A210:B210"/>
    <mergeCell ref="A211:B211"/>
    <mergeCell ref="A212:B212"/>
    <mergeCell ref="A213:B213"/>
    <mergeCell ref="A214:B214"/>
    <mergeCell ref="A204:B204"/>
    <mergeCell ref="A205:B205"/>
    <mergeCell ref="A206:B206"/>
    <mergeCell ref="A207:B207"/>
    <mergeCell ref="A208:B208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8:K188"/>
    <mergeCell ref="K189:L189"/>
    <mergeCell ref="A190:B191"/>
    <mergeCell ref="C190:D190"/>
    <mergeCell ref="E190:F190"/>
    <mergeCell ref="G190:H190"/>
    <mergeCell ref="I190:J190"/>
    <mergeCell ref="K190:L190"/>
    <mergeCell ref="K138:M138"/>
    <mergeCell ref="A162:J162"/>
    <mergeCell ref="A164:A165"/>
    <mergeCell ref="B164:B165"/>
    <mergeCell ref="C164:C165"/>
    <mergeCell ref="D164:D165"/>
    <mergeCell ref="E164:G164"/>
    <mergeCell ref="H164:J164"/>
    <mergeCell ref="A138:A139"/>
    <mergeCell ref="B138:B139"/>
    <mergeCell ref="C138:C139"/>
    <mergeCell ref="D138:D139"/>
    <mergeCell ref="E138:G138"/>
    <mergeCell ref="H138:J138"/>
    <mergeCell ref="A129:A130"/>
    <mergeCell ref="B129:B130"/>
    <mergeCell ref="C129:F129"/>
    <mergeCell ref="G129:J129"/>
    <mergeCell ref="A135:M135"/>
    <mergeCell ref="A136:M136"/>
    <mergeCell ref="A120:A121"/>
    <mergeCell ref="B120:B121"/>
    <mergeCell ref="C120:F120"/>
    <mergeCell ref="G120:J120"/>
    <mergeCell ref="K120:N120"/>
    <mergeCell ref="A127:J127"/>
    <mergeCell ref="A109:A110"/>
    <mergeCell ref="B109:B110"/>
    <mergeCell ref="C109:F109"/>
    <mergeCell ref="G109:J109"/>
    <mergeCell ref="A117:N117"/>
    <mergeCell ref="A118:N118"/>
    <mergeCell ref="A89:J89"/>
    <mergeCell ref="A91:A92"/>
    <mergeCell ref="B91:B92"/>
    <mergeCell ref="C91:F91"/>
    <mergeCell ref="G91:J91"/>
    <mergeCell ref="A107:J107"/>
    <mergeCell ref="A80:N80"/>
    <mergeCell ref="A82:A83"/>
    <mergeCell ref="B82:B83"/>
    <mergeCell ref="C82:F82"/>
    <mergeCell ref="G82:J82"/>
    <mergeCell ref="K82:N82"/>
    <mergeCell ref="A60:N60"/>
    <mergeCell ref="A62:A63"/>
    <mergeCell ref="B62:B63"/>
    <mergeCell ref="C62:F62"/>
    <mergeCell ref="G62:J62"/>
    <mergeCell ref="K62:N62"/>
    <mergeCell ref="A38:J38"/>
    <mergeCell ref="A40:A41"/>
    <mergeCell ref="B40:B41"/>
    <mergeCell ref="C40:F40"/>
    <mergeCell ref="G40:J40"/>
    <mergeCell ref="A59:N59"/>
    <mergeCell ref="A17:D17"/>
    <mergeCell ref="E17:P17"/>
    <mergeCell ref="A18:P18"/>
    <mergeCell ref="A19:P19"/>
    <mergeCell ref="A21:A22"/>
    <mergeCell ref="B21:B22"/>
    <mergeCell ref="C21:F21"/>
    <mergeCell ref="G21:J21"/>
    <mergeCell ref="K21:N21"/>
    <mergeCell ref="A14:D14"/>
    <mergeCell ref="E14:P14"/>
    <mergeCell ref="A15:D15"/>
    <mergeCell ref="E15:P15"/>
    <mergeCell ref="A16:D16"/>
    <mergeCell ref="E16:P16"/>
    <mergeCell ref="C12:E12"/>
    <mergeCell ref="F12:G12"/>
    <mergeCell ref="H12:M12"/>
    <mergeCell ref="O12:P12"/>
    <mergeCell ref="C13:E13"/>
    <mergeCell ref="F13:G13"/>
    <mergeCell ref="H13:M13"/>
    <mergeCell ref="O13:P13"/>
    <mergeCell ref="A10:J10"/>
    <mergeCell ref="L10:M10"/>
    <mergeCell ref="O10:P10"/>
    <mergeCell ref="A11:J11"/>
    <mergeCell ref="L11:M11"/>
    <mergeCell ref="O11:P11"/>
    <mergeCell ref="N5:P5"/>
    <mergeCell ref="A7:P7"/>
    <mergeCell ref="A8:J8"/>
    <mergeCell ref="L8:M8"/>
    <mergeCell ref="O8:P8"/>
    <mergeCell ref="A9:J9"/>
    <mergeCell ref="L9:M9"/>
    <mergeCell ref="O9:P9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2020-02-25T09:56:19Z</cp:lastPrinted>
  <dcterms:created xsi:type="dcterms:W3CDTF">2018-08-27T10:46:38Z</dcterms:created>
  <dcterms:modified xsi:type="dcterms:W3CDTF">2020-02-25T09:56:25Z</dcterms:modified>
  <cp:category/>
  <cp:version/>
  <cp:contentType/>
  <cp:contentStatus/>
</cp:coreProperties>
</file>