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zit\ДУНАЇВЦІ ОТГ\Прогноз бюджету 2026-2028\Додатки до прогнозу 2026\"/>
    </mc:Choice>
  </mc:AlternateContent>
  <xr:revisionPtr revIDLastSave="0" documentId="13_ncr:1_{5694C93B-87E6-451B-9CEB-77BC89F7A3E4}" xr6:coauthVersionLast="47" xr6:coauthVersionMax="47" xr10:uidLastSave="{00000000-0000-0000-0000-000000000000}"/>
  <bookViews>
    <workbookView xWindow="2595" yWindow="2595" windowWidth="21600" windowHeight="11385" xr2:uid="{02B8F965-97A9-4BFB-9283-19EBC6C24048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2" l="1"/>
  <c r="H45" i="2"/>
  <c r="H46" i="2" l="1"/>
  <c r="G46" i="2"/>
  <c r="F46" i="2"/>
  <c r="G45" i="2"/>
  <c r="F45" i="2"/>
  <c r="H40" i="2"/>
  <c r="G40" i="2"/>
  <c r="F40" i="2"/>
  <c r="H37" i="2"/>
  <c r="G37" i="2"/>
  <c r="F37" i="2"/>
  <c r="H34" i="2"/>
  <c r="G34" i="2"/>
  <c r="F34" i="2"/>
  <c r="H31" i="2"/>
  <c r="G31" i="2"/>
  <c r="F31" i="2"/>
  <c r="H28" i="2"/>
  <c r="G28" i="2"/>
  <c r="F28" i="2"/>
  <c r="H25" i="2"/>
  <c r="G25" i="2"/>
  <c r="F25" i="2"/>
  <c r="H22" i="2"/>
  <c r="G22" i="2"/>
  <c r="F22" i="2"/>
  <c r="H19" i="2"/>
  <c r="G19" i="2"/>
  <c r="F19" i="2"/>
  <c r="H16" i="2"/>
  <c r="G16" i="2"/>
  <c r="F16" i="2"/>
  <c r="G13" i="2"/>
  <c r="F13" i="2"/>
  <c r="E46" i="2"/>
  <c r="E45" i="2"/>
  <c r="E40" i="2"/>
  <c r="E37" i="2"/>
  <c r="E34" i="2"/>
  <c r="E31" i="2"/>
  <c r="E28" i="2"/>
  <c r="E25" i="2"/>
  <c r="E22" i="2"/>
  <c r="E19" i="2"/>
  <c r="E16" i="2"/>
  <c r="E13" i="2"/>
  <c r="E44" i="2" s="1"/>
  <c r="D46" i="2"/>
  <c r="D45" i="2"/>
  <c r="D40" i="2"/>
  <c r="D37" i="2"/>
  <c r="D34" i="2"/>
  <c r="D31" i="2"/>
  <c r="D28" i="2"/>
  <c r="D25" i="2"/>
  <c r="D22" i="2"/>
  <c r="D19" i="2"/>
  <c r="D16" i="2"/>
  <c r="D13" i="2"/>
  <c r="D44" i="2" s="1"/>
  <c r="H44" i="2" l="1"/>
  <c r="G44" i="2"/>
  <c r="F44" i="2"/>
</calcChain>
</file>

<file path=xl/sharedStrings.xml><?xml version="1.0" encoding="utf-8"?>
<sst xmlns="http://schemas.openxmlformats.org/spreadsheetml/2006/main" count="92" uniqueCount="49">
  <si>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</si>
  <si>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</si>
  <si>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</si>
  <si>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</si>
  <si>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</si>
  <si>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</si>
  <si>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</si>
  <si>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</si>
  <si>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</si>
  <si>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</si>
  <si>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</si>
  <si>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</si>
  <si>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</si>
  <si>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</si>
  <si>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</si>
  <si>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</si>
  <si>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</si>
  <si>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</si>
  <si>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</si>
  <si>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</si>
  <si>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</si>
  <si>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</si>
  <si>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</si>
  <si>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</si>
  <si>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</si>
  <si>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</si>
  <si>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</si>
  <si>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</si>
  <si>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</si>
  <si>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</si>
  <si>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</si>
  <si>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</si>
  <si>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</si>
  <si>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</si>
  <si>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</si>
  <si>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</si>
  <si>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</si>
  <si>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</si>
  <si>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</si>
  <si>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</si>
  <si>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</si>
  <si>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</si>
  <si>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</si>
  <si>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</si>
  <si>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</si>
  <si>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</si>
  <si>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</si>
  <si>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на 2026-2028 роки</t>
  </si>
  <si>
    <t xml:space="preserve">до прогнозу бюджету Дунаєвецької міської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</si>
</sst>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0" xfId="1"/>
    <xf numFmtId="0" fontId="8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3" fontId="10" fillId="0" borderId="8" xfId="1" applyNumberFormat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2">
    <cellStyle name="Звичайний" xfId="0" builtinId="0"/>
    <cellStyle name="Звичайний 2" xfId="1" xr:uid="{FE6AA783-FC11-47EF-A4E4-6DDFFFC241AD}"/>
  </cellStyles>
  <dxfs count="50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F013C-EF19-4BA5-A356-DF9D3BEFB335}">
  <sheetPr>
    <pageSetUpPr fitToPage="1"/>
  </sheetPr>
  <dimension ref="A1:I51"/>
  <sheetViews>
    <sheetView tabSelected="1" topLeftCell="B31" workbookViewId="0">
      <selection activeCell="G46" sqref="G46"/>
    </sheetView>
  </sheetViews>
  <sheetFormatPr defaultRowHeight="12.75" x14ac:dyDescent="0.2"/>
  <cols>
    <col min="1" max="1" width="0" style="1" hidden="1" customWidth="1"/>
    <col min="2" max="2" width="15.7109375" style="3" customWidth="1"/>
    <col min="3" max="3" width="50.7109375" style="10" customWidth="1"/>
    <col min="4" max="5" width="17.42578125" style="1" customWidth="1"/>
    <col min="6" max="6" width="19.85546875" style="1" customWidth="1"/>
    <col min="7" max="7" width="19.7109375" style="1" customWidth="1"/>
    <col min="8" max="8" width="20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2" t="s">
        <v>0</v>
      </c>
      <c r="G1" s="22"/>
      <c r="H1" s="22"/>
    </row>
    <row r="2" spans="1:9" x14ac:dyDescent="0.2">
      <c r="F2" s="23" t="s">
        <v>48</v>
      </c>
      <c r="G2" s="23"/>
      <c r="H2" s="23"/>
    </row>
    <row r="3" spans="1:9" x14ac:dyDescent="0.2">
      <c r="F3" s="23" t="s">
        <v>47</v>
      </c>
      <c r="G3" s="23"/>
      <c r="H3" s="23"/>
    </row>
    <row r="4" spans="1:9" x14ac:dyDescent="0.2">
      <c r="B4" s="12"/>
    </row>
    <row r="5" spans="1:9" ht="15.75" x14ac:dyDescent="0.2">
      <c r="B5" s="21" t="s">
        <v>1</v>
      </c>
      <c r="C5" s="21"/>
      <c r="D5" s="21"/>
      <c r="E5" s="21"/>
      <c r="F5" s="21"/>
      <c r="G5" s="21"/>
      <c r="H5" s="21"/>
    </row>
    <row r="6" spans="1:9" ht="15.75" x14ac:dyDescent="0.2">
      <c r="B6" s="21" t="s">
        <v>2</v>
      </c>
      <c r="C6" s="21"/>
      <c r="D6" s="21"/>
      <c r="E6" s="21"/>
      <c r="F6" s="21"/>
      <c r="G6" s="21"/>
      <c r="H6" s="21"/>
    </row>
    <row r="7" spans="1:9" x14ac:dyDescent="0.2">
      <c r="B7" s="14" t="s">
        <v>12</v>
      </c>
    </row>
    <row r="8" spans="1:9" x14ac:dyDescent="0.2">
      <c r="B8" s="15" t="s">
        <v>3</v>
      </c>
    </row>
    <row r="9" spans="1:9" x14ac:dyDescent="0.2">
      <c r="H9" s="2" t="s">
        <v>4</v>
      </c>
    </row>
    <row r="10" spans="1:9" ht="15" customHeight="1" x14ac:dyDescent="0.2">
      <c r="B10" s="24" t="s">
        <v>5</v>
      </c>
      <c r="C10" s="24" t="s">
        <v>6</v>
      </c>
      <c r="D10" s="16" t="s">
        <v>42</v>
      </c>
      <c r="E10" s="16" t="s">
        <v>43</v>
      </c>
      <c r="F10" s="16" t="s">
        <v>44</v>
      </c>
      <c r="G10" s="16" t="s">
        <v>45</v>
      </c>
      <c r="H10" s="16" t="s">
        <v>46</v>
      </c>
    </row>
    <row r="11" spans="1:9" ht="15" customHeight="1" x14ac:dyDescent="0.2">
      <c r="B11" s="25"/>
      <c r="C11" s="25"/>
      <c r="D11" s="17" t="s">
        <v>7</v>
      </c>
      <c r="E11" s="17" t="s">
        <v>8</v>
      </c>
      <c r="F11" s="17" t="s">
        <v>9</v>
      </c>
      <c r="G11" s="17" t="s">
        <v>9</v>
      </c>
      <c r="H11" s="17" t="s">
        <v>9</v>
      </c>
    </row>
    <row r="12" spans="1:9" x14ac:dyDescent="0.2">
      <c r="B12" s="18">
        <v>1</v>
      </c>
      <c r="C12" s="19">
        <v>2</v>
      </c>
      <c r="D12" s="19">
        <v>3</v>
      </c>
      <c r="E12" s="19">
        <v>4</v>
      </c>
      <c r="F12" s="19">
        <v>5</v>
      </c>
      <c r="G12" s="19">
        <v>6</v>
      </c>
      <c r="H12" s="19">
        <v>7</v>
      </c>
    </row>
    <row r="13" spans="1:9" x14ac:dyDescent="0.2">
      <c r="A13" s="8">
        <v>1</v>
      </c>
      <c r="B13" s="13" t="s">
        <v>15</v>
      </c>
      <c r="C13" s="11" t="s">
        <v>16</v>
      </c>
      <c r="D13" s="9">
        <f>D14+D15</f>
        <v>41861858.460000001</v>
      </c>
      <c r="E13" s="9">
        <f>E14+E15</f>
        <v>44332642</v>
      </c>
      <c r="F13" s="20">
        <f>F14+F15</f>
        <v>47484507</v>
      </c>
      <c r="G13" s="20">
        <f>G14+G15</f>
        <v>49971070</v>
      </c>
      <c r="H13" s="20">
        <f>H14+H15</f>
        <v>53845733</v>
      </c>
      <c r="I13" s="7"/>
    </row>
    <row r="14" spans="1:9" x14ac:dyDescent="0.2">
      <c r="A14" s="8">
        <v>0</v>
      </c>
      <c r="B14" s="13" t="s">
        <v>17</v>
      </c>
      <c r="C14" s="11" t="s">
        <v>18</v>
      </c>
      <c r="D14" s="9">
        <v>37408070.960000001</v>
      </c>
      <c r="E14" s="9">
        <v>44302642</v>
      </c>
      <c r="F14" s="9">
        <v>47484507</v>
      </c>
      <c r="G14" s="9">
        <v>49971070</v>
      </c>
      <c r="H14" s="9">
        <v>53845733</v>
      </c>
      <c r="I14" s="7"/>
    </row>
    <row r="15" spans="1:9" x14ac:dyDescent="0.2">
      <c r="A15" s="8">
        <v>0</v>
      </c>
      <c r="B15" s="13" t="s">
        <v>17</v>
      </c>
      <c r="C15" s="11" t="s">
        <v>19</v>
      </c>
      <c r="D15" s="9">
        <v>4453787.5</v>
      </c>
      <c r="E15" s="9">
        <v>30000</v>
      </c>
      <c r="F15" s="9">
        <v>0</v>
      </c>
      <c r="G15" s="9">
        <v>0</v>
      </c>
      <c r="H15" s="9">
        <v>0</v>
      </c>
      <c r="I15" s="7"/>
    </row>
    <row r="16" spans="1:9" x14ac:dyDescent="0.2">
      <c r="A16" s="8">
        <v>1</v>
      </c>
      <c r="B16" s="13" t="s">
        <v>20</v>
      </c>
      <c r="C16" s="11" t="s">
        <v>21</v>
      </c>
      <c r="D16" s="9">
        <f>D17+D18</f>
        <v>254747823.02000001</v>
      </c>
      <c r="E16" s="9">
        <f>E17+E18</f>
        <v>232208916.80000001</v>
      </c>
      <c r="F16" s="9">
        <f t="shared" ref="F16:H16" si="0">F17+F18</f>
        <v>257020648</v>
      </c>
      <c r="G16" s="9">
        <f t="shared" si="0"/>
        <v>275312801</v>
      </c>
      <c r="H16" s="9">
        <f t="shared" si="0"/>
        <v>312483143</v>
      </c>
      <c r="I16" s="7"/>
    </row>
    <row r="17" spans="1:9" x14ac:dyDescent="0.2">
      <c r="A17" s="8">
        <v>0</v>
      </c>
      <c r="B17" s="13" t="s">
        <v>17</v>
      </c>
      <c r="C17" s="11" t="s">
        <v>18</v>
      </c>
      <c r="D17" s="9">
        <v>224182994.36000001</v>
      </c>
      <c r="E17" s="9">
        <v>217588981</v>
      </c>
      <c r="F17" s="9">
        <v>252080139</v>
      </c>
      <c r="G17" s="9">
        <v>269969757</v>
      </c>
      <c r="H17" s="9">
        <v>306775158</v>
      </c>
      <c r="I17" s="7"/>
    </row>
    <row r="18" spans="1:9" x14ac:dyDescent="0.2">
      <c r="A18" s="8">
        <v>0</v>
      </c>
      <c r="B18" s="13" t="s">
        <v>17</v>
      </c>
      <c r="C18" s="11" t="s">
        <v>19</v>
      </c>
      <c r="D18" s="9">
        <v>30564828.66</v>
      </c>
      <c r="E18" s="9">
        <v>14619935.800000001</v>
      </c>
      <c r="F18" s="9">
        <v>4940509</v>
      </c>
      <c r="G18" s="9">
        <v>5343044</v>
      </c>
      <c r="H18" s="9">
        <v>5707985</v>
      </c>
      <c r="I18" s="7"/>
    </row>
    <row r="19" spans="1:9" x14ac:dyDescent="0.2">
      <c r="A19" s="8">
        <v>1</v>
      </c>
      <c r="B19" s="13" t="s">
        <v>22</v>
      </c>
      <c r="C19" s="11" t="s">
        <v>23</v>
      </c>
      <c r="D19" s="9">
        <f>D20+D21</f>
        <v>15199858.450000001</v>
      </c>
      <c r="E19" s="9">
        <f>E20+E21</f>
        <v>15446386</v>
      </c>
      <c r="F19" s="20">
        <f t="shared" ref="F19:H19" si="1">F20+F21</f>
        <v>18000000</v>
      </c>
      <c r="G19" s="20">
        <f t="shared" si="1"/>
        <v>19174228</v>
      </c>
      <c r="H19" s="20">
        <f t="shared" si="1"/>
        <v>22099824</v>
      </c>
      <c r="I19" s="7"/>
    </row>
    <row r="20" spans="1:9" x14ac:dyDescent="0.2">
      <c r="A20" s="8">
        <v>0</v>
      </c>
      <c r="B20" s="13" t="s">
        <v>17</v>
      </c>
      <c r="C20" s="11" t="s">
        <v>18</v>
      </c>
      <c r="D20" s="9">
        <v>13716101.220000001</v>
      </c>
      <c r="E20" s="9">
        <v>13096386</v>
      </c>
      <c r="F20" s="9">
        <v>18000000</v>
      </c>
      <c r="G20" s="9">
        <v>19174228</v>
      </c>
      <c r="H20" s="9">
        <v>22099824</v>
      </c>
      <c r="I20" s="7"/>
    </row>
    <row r="21" spans="1:9" x14ac:dyDescent="0.2">
      <c r="A21" s="8">
        <v>0</v>
      </c>
      <c r="B21" s="13" t="s">
        <v>17</v>
      </c>
      <c r="C21" s="11" t="s">
        <v>19</v>
      </c>
      <c r="D21" s="9">
        <v>1483757.23</v>
      </c>
      <c r="E21" s="9">
        <v>2350000</v>
      </c>
      <c r="F21" s="9">
        <v>0</v>
      </c>
      <c r="G21" s="9">
        <v>0</v>
      </c>
      <c r="H21" s="9">
        <v>0</v>
      </c>
      <c r="I21" s="7"/>
    </row>
    <row r="22" spans="1:9" ht="25.5" x14ac:dyDescent="0.2">
      <c r="A22" s="8">
        <v>1</v>
      </c>
      <c r="B22" s="13" t="s">
        <v>24</v>
      </c>
      <c r="C22" s="11" t="s">
        <v>25</v>
      </c>
      <c r="D22" s="9">
        <f>D23+D24</f>
        <v>29921836.379999999</v>
      </c>
      <c r="E22" s="9">
        <f>E23+E24</f>
        <v>21736991.329999998</v>
      </c>
      <c r="F22" s="20">
        <f t="shared" ref="F22:H22" si="2">F23+F24</f>
        <v>22003702</v>
      </c>
      <c r="G22" s="20">
        <f t="shared" si="2"/>
        <v>23643545</v>
      </c>
      <c r="H22" s="20">
        <f t="shared" si="2"/>
        <v>25695492</v>
      </c>
      <c r="I22" s="7"/>
    </row>
    <row r="23" spans="1:9" x14ac:dyDescent="0.2">
      <c r="A23" s="8">
        <v>0</v>
      </c>
      <c r="B23" s="13" t="s">
        <v>17</v>
      </c>
      <c r="C23" s="11" t="s">
        <v>18</v>
      </c>
      <c r="D23" s="9">
        <v>15847728.1</v>
      </c>
      <c r="E23" s="9">
        <v>21569991.329999998</v>
      </c>
      <c r="F23" s="9">
        <v>21913702</v>
      </c>
      <c r="G23" s="9">
        <v>23546570</v>
      </c>
      <c r="H23" s="9">
        <v>25591002</v>
      </c>
      <c r="I23" s="7"/>
    </row>
    <row r="24" spans="1:9" x14ac:dyDescent="0.2">
      <c r="A24" s="8">
        <v>0</v>
      </c>
      <c r="B24" s="13" t="s">
        <v>17</v>
      </c>
      <c r="C24" s="11" t="s">
        <v>19</v>
      </c>
      <c r="D24" s="9">
        <v>14074108.279999999</v>
      </c>
      <c r="E24" s="9">
        <v>167000</v>
      </c>
      <c r="F24" s="9">
        <v>90000</v>
      </c>
      <c r="G24" s="9">
        <v>96975</v>
      </c>
      <c r="H24" s="9">
        <v>104490</v>
      </c>
      <c r="I24" s="7"/>
    </row>
    <row r="25" spans="1:9" x14ac:dyDescent="0.2">
      <c r="A25" s="8">
        <v>1</v>
      </c>
      <c r="B25" s="13" t="s">
        <v>26</v>
      </c>
      <c r="C25" s="11" t="s">
        <v>27</v>
      </c>
      <c r="D25" s="9">
        <f>D26+D27</f>
        <v>14556477.560000001</v>
      </c>
      <c r="E25" s="9">
        <f>E26+E27</f>
        <v>16020673</v>
      </c>
      <c r="F25" s="20">
        <f t="shared" ref="F25:H25" si="3">F26+F27</f>
        <v>17354148</v>
      </c>
      <c r="G25" s="20">
        <f t="shared" si="3"/>
        <v>18880113</v>
      </c>
      <c r="H25" s="20">
        <f t="shared" si="3"/>
        <v>21161769</v>
      </c>
      <c r="I25" s="7"/>
    </row>
    <row r="26" spans="1:9" x14ac:dyDescent="0.2">
      <c r="A26" s="8">
        <v>0</v>
      </c>
      <c r="B26" s="13" t="s">
        <v>17</v>
      </c>
      <c r="C26" s="11" t="s">
        <v>18</v>
      </c>
      <c r="D26" s="9">
        <v>13029974.75</v>
      </c>
      <c r="E26" s="9">
        <v>15835962</v>
      </c>
      <c r="F26" s="9">
        <v>17243774</v>
      </c>
      <c r="G26" s="9">
        <v>18766683</v>
      </c>
      <c r="H26" s="9">
        <v>21045495</v>
      </c>
      <c r="I26" s="7"/>
    </row>
    <row r="27" spans="1:9" x14ac:dyDescent="0.2">
      <c r="A27" s="8">
        <v>0</v>
      </c>
      <c r="B27" s="13" t="s">
        <v>17</v>
      </c>
      <c r="C27" s="11" t="s">
        <v>19</v>
      </c>
      <c r="D27" s="9">
        <v>1526502.81</v>
      </c>
      <c r="E27" s="9">
        <v>184711</v>
      </c>
      <c r="F27" s="9">
        <v>110374</v>
      </c>
      <c r="G27" s="9">
        <v>113430</v>
      </c>
      <c r="H27" s="9">
        <v>116274</v>
      </c>
      <c r="I27" s="7"/>
    </row>
    <row r="28" spans="1:9" x14ac:dyDescent="0.2">
      <c r="A28" s="8">
        <v>1</v>
      </c>
      <c r="B28" s="13" t="s">
        <v>28</v>
      </c>
      <c r="C28" s="11" t="s">
        <v>29</v>
      </c>
      <c r="D28" s="9">
        <f>D29+D30</f>
        <v>7520890.5999999996</v>
      </c>
      <c r="E28" s="9">
        <f>E29+E30</f>
        <v>14915195</v>
      </c>
      <c r="F28" s="20">
        <f t="shared" ref="F28:H28" si="4">F29+F30</f>
        <v>9081162</v>
      </c>
      <c r="G28" s="20">
        <f t="shared" si="4"/>
        <v>9703642</v>
      </c>
      <c r="H28" s="20">
        <f t="shared" si="4"/>
        <v>10889446</v>
      </c>
      <c r="I28" s="7"/>
    </row>
    <row r="29" spans="1:9" x14ac:dyDescent="0.2">
      <c r="A29" s="8">
        <v>0</v>
      </c>
      <c r="B29" s="13" t="s">
        <v>17</v>
      </c>
      <c r="C29" s="11" t="s">
        <v>18</v>
      </c>
      <c r="D29" s="9">
        <v>7056995.7999999998</v>
      </c>
      <c r="E29" s="9">
        <v>8402195</v>
      </c>
      <c r="F29" s="9">
        <v>9081162</v>
      </c>
      <c r="G29" s="9">
        <v>9703642</v>
      </c>
      <c r="H29" s="9">
        <v>10889446</v>
      </c>
      <c r="I29" s="7"/>
    </row>
    <row r="30" spans="1:9" x14ac:dyDescent="0.2">
      <c r="A30" s="8">
        <v>0</v>
      </c>
      <c r="B30" s="13" t="s">
        <v>17</v>
      </c>
      <c r="C30" s="11" t="s">
        <v>19</v>
      </c>
      <c r="D30" s="9">
        <v>463894.8</v>
      </c>
      <c r="E30" s="9">
        <v>6513000</v>
      </c>
      <c r="F30" s="9">
        <v>0</v>
      </c>
      <c r="G30" s="9">
        <v>0</v>
      </c>
      <c r="H30" s="9">
        <v>0</v>
      </c>
      <c r="I30" s="7"/>
    </row>
    <row r="31" spans="1:9" x14ac:dyDescent="0.2">
      <c r="A31" s="8">
        <v>1</v>
      </c>
      <c r="B31" s="13" t="s">
        <v>30</v>
      </c>
      <c r="C31" s="11" t="s">
        <v>31</v>
      </c>
      <c r="D31" s="9">
        <f>D32+D33</f>
        <v>30634991.979999997</v>
      </c>
      <c r="E31" s="9">
        <f>E32+E33</f>
        <v>25681334</v>
      </c>
      <c r="F31" s="20">
        <f t="shared" ref="F31:H31" si="5">F32+F33</f>
        <v>20020000</v>
      </c>
      <c r="G31" s="20">
        <f t="shared" si="5"/>
        <v>20716800</v>
      </c>
      <c r="H31" s="20">
        <f t="shared" si="5"/>
        <v>21984700</v>
      </c>
      <c r="I31" s="7"/>
    </row>
    <row r="32" spans="1:9" x14ac:dyDescent="0.2">
      <c r="A32" s="8">
        <v>0</v>
      </c>
      <c r="B32" s="13" t="s">
        <v>17</v>
      </c>
      <c r="C32" s="11" t="s">
        <v>18</v>
      </c>
      <c r="D32" s="9">
        <v>16399179.779999999</v>
      </c>
      <c r="E32" s="9">
        <v>16300734</v>
      </c>
      <c r="F32" s="9">
        <v>20000000</v>
      </c>
      <c r="G32" s="9">
        <v>20696800</v>
      </c>
      <c r="H32" s="9">
        <v>21964700</v>
      </c>
      <c r="I32" s="7"/>
    </row>
    <row r="33" spans="1:9" x14ac:dyDescent="0.2">
      <c r="A33" s="8">
        <v>0</v>
      </c>
      <c r="B33" s="13" t="s">
        <v>17</v>
      </c>
      <c r="C33" s="11" t="s">
        <v>19</v>
      </c>
      <c r="D33" s="9">
        <v>14235812.199999999</v>
      </c>
      <c r="E33" s="9">
        <v>9380600</v>
      </c>
      <c r="F33" s="9">
        <v>20000</v>
      </c>
      <c r="G33" s="9">
        <v>20000</v>
      </c>
      <c r="H33" s="9">
        <v>20000</v>
      </c>
      <c r="I33" s="7"/>
    </row>
    <row r="34" spans="1:9" x14ac:dyDescent="0.2">
      <c r="A34" s="8">
        <v>1</v>
      </c>
      <c r="B34" s="13" t="s">
        <v>32</v>
      </c>
      <c r="C34" s="11" t="s">
        <v>33</v>
      </c>
      <c r="D34" s="9">
        <f>D35+D36</f>
        <v>13503957.029999999</v>
      </c>
      <c r="E34" s="9">
        <f>E35+E36</f>
        <v>22718874</v>
      </c>
      <c r="F34" s="20">
        <f t="shared" ref="F34:H34" si="6">F35+F36</f>
        <v>25061132</v>
      </c>
      <c r="G34" s="20">
        <f t="shared" si="6"/>
        <v>27964250</v>
      </c>
      <c r="H34" s="20">
        <f t="shared" si="6"/>
        <v>36247042</v>
      </c>
      <c r="I34" s="7"/>
    </row>
    <row r="35" spans="1:9" x14ac:dyDescent="0.2">
      <c r="A35" s="8">
        <v>0</v>
      </c>
      <c r="B35" s="13" t="s">
        <v>17</v>
      </c>
      <c r="C35" s="11" t="s">
        <v>18</v>
      </c>
      <c r="D35" s="9">
        <v>13406403.029999999</v>
      </c>
      <c r="E35" s="9">
        <v>20718374</v>
      </c>
      <c r="F35" s="9">
        <v>25061132</v>
      </c>
      <c r="G35" s="9">
        <v>27964250</v>
      </c>
      <c r="H35" s="9">
        <v>36247042</v>
      </c>
      <c r="I35" s="7"/>
    </row>
    <row r="36" spans="1:9" x14ac:dyDescent="0.2">
      <c r="A36" s="8">
        <v>0</v>
      </c>
      <c r="B36" s="13" t="s">
        <v>17</v>
      </c>
      <c r="C36" s="11" t="s">
        <v>19</v>
      </c>
      <c r="D36" s="9">
        <v>97554</v>
      </c>
      <c r="E36" s="9">
        <v>2000500</v>
      </c>
      <c r="F36" s="9">
        <v>0</v>
      </c>
      <c r="G36" s="9">
        <v>0</v>
      </c>
      <c r="H36" s="9">
        <v>0</v>
      </c>
      <c r="I36" s="7"/>
    </row>
    <row r="37" spans="1:9" x14ac:dyDescent="0.2">
      <c r="A37" s="8">
        <v>1</v>
      </c>
      <c r="B37" s="13" t="s">
        <v>34</v>
      </c>
      <c r="C37" s="11" t="s">
        <v>35</v>
      </c>
      <c r="D37" s="9">
        <f>D38+D39</f>
        <v>1328956.74</v>
      </c>
      <c r="E37" s="9">
        <f>E38+E39</f>
        <v>2095246</v>
      </c>
      <c r="F37" s="20">
        <f t="shared" ref="F37:H37" si="7">F38+F39</f>
        <v>1396784</v>
      </c>
      <c r="G37" s="20">
        <f t="shared" si="7"/>
        <v>1460800</v>
      </c>
      <c r="H37" s="20">
        <f t="shared" si="7"/>
        <v>1621700</v>
      </c>
      <c r="I37" s="7"/>
    </row>
    <row r="38" spans="1:9" x14ac:dyDescent="0.2">
      <c r="A38" s="8">
        <v>0</v>
      </c>
      <c r="B38" s="13" t="s">
        <v>17</v>
      </c>
      <c r="C38" s="11" t="s">
        <v>18</v>
      </c>
      <c r="D38" s="9">
        <v>704950.9</v>
      </c>
      <c r="E38" s="9">
        <v>1787246</v>
      </c>
      <c r="F38" s="9">
        <v>1296784</v>
      </c>
      <c r="G38" s="9">
        <v>1360800</v>
      </c>
      <c r="H38" s="9">
        <v>1521700</v>
      </c>
      <c r="I38" s="7"/>
    </row>
    <row r="39" spans="1:9" x14ac:dyDescent="0.2">
      <c r="A39" s="8">
        <v>0</v>
      </c>
      <c r="B39" s="13" t="s">
        <v>17</v>
      </c>
      <c r="C39" s="11" t="s">
        <v>19</v>
      </c>
      <c r="D39" s="9">
        <v>624005.84</v>
      </c>
      <c r="E39" s="9">
        <v>308000</v>
      </c>
      <c r="F39" s="9">
        <v>100000</v>
      </c>
      <c r="G39" s="9">
        <v>100000</v>
      </c>
      <c r="H39" s="9">
        <v>100000</v>
      </c>
      <c r="I39" s="7"/>
    </row>
    <row r="40" spans="1:9" x14ac:dyDescent="0.2">
      <c r="A40" s="8">
        <v>1</v>
      </c>
      <c r="B40" s="13" t="s">
        <v>36</v>
      </c>
      <c r="C40" s="11" t="s">
        <v>37</v>
      </c>
      <c r="D40" s="9">
        <f>D41+D43</f>
        <v>5054396.6899999995</v>
      </c>
      <c r="E40" s="9">
        <f>E41+E43</f>
        <v>7765300</v>
      </c>
      <c r="F40" s="20">
        <f t="shared" ref="F40:H40" si="8">F41+F43</f>
        <v>3000000</v>
      </c>
      <c r="G40" s="20">
        <f t="shared" si="8"/>
        <v>3800000</v>
      </c>
      <c r="H40" s="20">
        <f t="shared" si="8"/>
        <v>6000000</v>
      </c>
      <c r="I40" s="7"/>
    </row>
    <row r="41" spans="1:9" x14ac:dyDescent="0.2">
      <c r="A41" s="8">
        <v>0</v>
      </c>
      <c r="B41" s="13" t="s">
        <v>17</v>
      </c>
      <c r="C41" s="11" t="s">
        <v>38</v>
      </c>
      <c r="D41" s="9">
        <v>2239168.6</v>
      </c>
      <c r="E41" s="9">
        <v>2564000</v>
      </c>
      <c r="F41" s="9">
        <v>3000000</v>
      </c>
      <c r="G41" s="9">
        <v>3800000</v>
      </c>
      <c r="H41" s="9">
        <v>6000000</v>
      </c>
      <c r="I41" s="7"/>
    </row>
    <row r="42" spans="1:9" x14ac:dyDescent="0.2">
      <c r="A42" s="8">
        <v>2</v>
      </c>
      <c r="B42" s="13" t="s">
        <v>39</v>
      </c>
      <c r="C42" s="11" t="s">
        <v>40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7"/>
    </row>
    <row r="43" spans="1:9" x14ac:dyDescent="0.2">
      <c r="A43" s="8">
        <v>0</v>
      </c>
      <c r="B43" s="13" t="s">
        <v>17</v>
      </c>
      <c r="C43" s="11" t="s">
        <v>19</v>
      </c>
      <c r="D43" s="9">
        <v>2815228.09</v>
      </c>
      <c r="E43" s="9">
        <v>5201300</v>
      </c>
      <c r="F43" s="9">
        <v>0</v>
      </c>
      <c r="G43" s="9">
        <v>0</v>
      </c>
      <c r="H43" s="9">
        <v>0</v>
      </c>
      <c r="I43" s="7"/>
    </row>
    <row r="44" spans="1:9" x14ac:dyDescent="0.2">
      <c r="A44" s="8">
        <v>1</v>
      </c>
      <c r="B44" s="13" t="s">
        <v>17</v>
      </c>
      <c r="C44" s="11" t="s">
        <v>41</v>
      </c>
      <c r="D44" s="9">
        <f>D13+D16+D19+D22+D25+D28+D31+D34+D37+D40</f>
        <v>414331046.91000003</v>
      </c>
      <c r="E44" s="9">
        <f>E13+E16+E19+E22+E25+E28+E31+E34+E37+E40</f>
        <v>402921558.13</v>
      </c>
      <c r="F44" s="9">
        <f t="shared" ref="F44:H44" si="9">F13+F16+F19+F22+F25+F28+F31+F34+F37+F40</f>
        <v>420422083</v>
      </c>
      <c r="G44" s="9">
        <f t="shared" si="9"/>
        <v>450627249</v>
      </c>
      <c r="H44" s="9">
        <f t="shared" si="9"/>
        <v>512028849</v>
      </c>
      <c r="I44" s="7"/>
    </row>
    <row r="45" spans="1:9" x14ac:dyDescent="0.2">
      <c r="A45" s="8">
        <v>1</v>
      </c>
      <c r="B45" s="13" t="s">
        <v>17</v>
      </c>
      <c r="C45" s="11" t="s">
        <v>18</v>
      </c>
      <c r="D45" s="9">
        <f>D14+D17+D20+D23+D26+D29+D32+D35+D38+D41</f>
        <v>343991567.5</v>
      </c>
      <c r="E45" s="9">
        <f>E14+E17+E20+E23+E26+E29+E32+E35+E38+E41</f>
        <v>362166511.32999998</v>
      </c>
      <c r="F45" s="9">
        <f t="shared" ref="F45:G45" si="10">F14+F17+F20+F23+F26+F29+F32+F35+F38+F41</f>
        <v>415161200</v>
      </c>
      <c r="G45" s="9">
        <f t="shared" si="10"/>
        <v>444953800</v>
      </c>
      <c r="H45" s="9">
        <f>H14+H17+H20+H23+H26+H29+H32+H35+H38+H41</f>
        <v>505980100</v>
      </c>
      <c r="I45" s="7"/>
    </row>
    <row r="46" spans="1:9" x14ac:dyDescent="0.2">
      <c r="A46" s="8">
        <v>1</v>
      </c>
      <c r="B46" s="13" t="s">
        <v>17</v>
      </c>
      <c r="C46" s="11" t="s">
        <v>19</v>
      </c>
      <c r="D46" s="9">
        <f>D15+D18+D21+D24+D27+D30+D33+D36+D3+D39+D43</f>
        <v>70339479.409999996</v>
      </c>
      <c r="E46" s="9">
        <f>E15+E18+E21+E24+E27+E30+E33+E36+E39+E43</f>
        <v>40755046.799999997</v>
      </c>
      <c r="F46" s="9">
        <f t="shared" ref="F46:H46" si="11">F15+F18+F21+F24+F27+F30+F33+F36+F39+F43</f>
        <v>5260883</v>
      </c>
      <c r="G46" s="9">
        <f t="shared" si="11"/>
        <v>5673449</v>
      </c>
      <c r="H46" s="9">
        <f t="shared" si="11"/>
        <v>6048749</v>
      </c>
      <c r="I46" s="7"/>
    </row>
    <row r="48" spans="1:9" x14ac:dyDescent="0.2">
      <c r="B48" s="12"/>
      <c r="D48" s="3"/>
      <c r="E48" s="3"/>
      <c r="F48" s="3"/>
      <c r="G48" s="3"/>
      <c r="H48" s="3"/>
    </row>
    <row r="49" spans="2:8" x14ac:dyDescent="0.2">
      <c r="B49" s="12"/>
    </row>
    <row r="50" spans="2:8" x14ac:dyDescent="0.2">
      <c r="B50" s="26" t="s">
        <v>13</v>
      </c>
      <c r="C50" s="26"/>
      <c r="D50" s="4"/>
      <c r="E50" s="5"/>
      <c r="F50" s="27" t="s">
        <v>14</v>
      </c>
      <c r="G50" s="27"/>
      <c r="H50" s="5"/>
    </row>
    <row r="51" spans="2:8" x14ac:dyDescent="0.2">
      <c r="B51" s="26"/>
      <c r="C51" s="26"/>
      <c r="D51" s="6" t="s">
        <v>10</v>
      </c>
      <c r="E51" s="5"/>
      <c r="F51" s="28" t="s">
        <v>11</v>
      </c>
      <c r="G51" s="28"/>
      <c r="H51" s="5"/>
    </row>
  </sheetData>
  <mergeCells count="10">
    <mergeCell ref="B10:B11"/>
    <mergeCell ref="C10:C11"/>
    <mergeCell ref="B50:C51"/>
    <mergeCell ref="F50:G50"/>
    <mergeCell ref="F51:G51"/>
    <mergeCell ref="B6:H6"/>
    <mergeCell ref="F1:H1"/>
    <mergeCell ref="F2:H2"/>
    <mergeCell ref="F3:H3"/>
    <mergeCell ref="B5:H5"/>
  </mergeCells>
  <conditionalFormatting sqref="B13:B46">
    <cfRule type="expression" dxfId="49" priority="46" stopIfTrue="1">
      <formula>A13=2</formula>
    </cfRule>
    <cfRule type="expression" dxfId="48" priority="45" stopIfTrue="1">
      <formula>A13=1</formula>
    </cfRule>
  </conditionalFormatting>
  <conditionalFormatting sqref="B48:B53">
    <cfRule type="expression" dxfId="47" priority="31" stopIfTrue="1">
      <formula>A48=1</formula>
    </cfRule>
    <cfRule type="expression" dxfId="46" priority="32" stopIfTrue="1">
      <formula>A48=2</formula>
    </cfRule>
  </conditionalFormatting>
  <conditionalFormatting sqref="C13:C46">
    <cfRule type="expression" dxfId="45" priority="48" stopIfTrue="1">
      <formula>A13=2</formula>
    </cfRule>
    <cfRule type="expression" dxfId="44" priority="47" stopIfTrue="1">
      <formula>A13=1</formula>
    </cfRule>
  </conditionalFormatting>
  <conditionalFormatting sqref="C48:C53">
    <cfRule type="expression" dxfId="43" priority="34" stopIfTrue="1">
      <formula>A48=2</formula>
    </cfRule>
    <cfRule type="expression" dxfId="42" priority="33" stopIfTrue="1">
      <formula>A48=1</formula>
    </cfRule>
  </conditionalFormatting>
  <conditionalFormatting sqref="D13:D46">
    <cfRule type="expression" dxfId="41" priority="50" stopIfTrue="1">
      <formula>A13=2</formula>
    </cfRule>
    <cfRule type="expression" dxfId="40" priority="49" stopIfTrue="1">
      <formula>A13=1</formula>
    </cfRule>
  </conditionalFormatting>
  <conditionalFormatting sqref="D48:D53">
    <cfRule type="expression" dxfId="39" priority="36" stopIfTrue="1">
      <formula>A48=2</formula>
    </cfRule>
    <cfRule type="expression" dxfId="38" priority="35" stopIfTrue="1">
      <formula>A48=1</formula>
    </cfRule>
  </conditionalFormatting>
  <conditionalFormatting sqref="E13:E46">
    <cfRule type="expression" dxfId="37" priority="52" stopIfTrue="1">
      <formula>A13=2</formula>
    </cfRule>
    <cfRule type="expression" dxfId="36" priority="51" stopIfTrue="1">
      <formula>A13=1</formula>
    </cfRule>
  </conditionalFormatting>
  <conditionalFormatting sqref="E48:E53">
    <cfRule type="expression" dxfId="35" priority="37" stopIfTrue="1">
      <formula>A48=1</formula>
    </cfRule>
    <cfRule type="expression" dxfId="34" priority="38" stopIfTrue="1">
      <formula>A48=2</formula>
    </cfRule>
  </conditionalFormatting>
  <conditionalFormatting sqref="F14:F15 F17:F18 F20:F21 F23:F24 F26:F27 F29:F30 F32:F33 F35:F36 F38:F39 F41:F43">
    <cfRule type="expression" dxfId="33" priority="54" stopIfTrue="1">
      <formula>A14=2</formula>
    </cfRule>
    <cfRule type="expression" dxfId="32" priority="53" stopIfTrue="1">
      <formula>A14=1</formula>
    </cfRule>
  </conditionalFormatting>
  <conditionalFormatting sqref="F48:F53">
    <cfRule type="expression" dxfId="31" priority="39" stopIfTrue="1">
      <formula>A48=1</formula>
    </cfRule>
    <cfRule type="expression" dxfId="30" priority="40" stopIfTrue="1">
      <formula>A48=2</formula>
    </cfRule>
  </conditionalFormatting>
  <conditionalFormatting sqref="F13:H13">
    <cfRule type="expression" dxfId="29" priority="25" stopIfTrue="1">
      <formula>B13=1</formula>
    </cfRule>
    <cfRule type="expression" dxfId="28" priority="26" stopIfTrue="1">
      <formula>B13=2</formula>
    </cfRule>
  </conditionalFormatting>
  <conditionalFormatting sqref="F16:H16">
    <cfRule type="expression" dxfId="27" priority="23" stopIfTrue="1">
      <formula>B16=1</formula>
    </cfRule>
    <cfRule type="expression" dxfId="26" priority="24" stopIfTrue="1">
      <formula>B16=2</formula>
    </cfRule>
  </conditionalFormatting>
  <conditionalFormatting sqref="F19:H19">
    <cfRule type="expression" dxfId="25" priority="22" stopIfTrue="1">
      <formula>B19=2</formula>
    </cfRule>
    <cfRule type="expression" dxfId="24" priority="21" stopIfTrue="1">
      <formula>B19=1</formula>
    </cfRule>
  </conditionalFormatting>
  <conditionalFormatting sqref="F22:H22">
    <cfRule type="expression" dxfId="23" priority="20" stopIfTrue="1">
      <formula>B22=2</formula>
    </cfRule>
    <cfRule type="expression" dxfId="22" priority="19" stopIfTrue="1">
      <formula>B22=1</formula>
    </cfRule>
  </conditionalFormatting>
  <conditionalFormatting sqref="F25:H25">
    <cfRule type="expression" dxfId="21" priority="17" stopIfTrue="1">
      <formula>B25=1</formula>
    </cfRule>
    <cfRule type="expression" dxfId="20" priority="18" stopIfTrue="1">
      <formula>B25=2</formula>
    </cfRule>
  </conditionalFormatting>
  <conditionalFormatting sqref="F28:H28">
    <cfRule type="expression" dxfId="19" priority="16" stopIfTrue="1">
      <formula>B28=2</formula>
    </cfRule>
    <cfRule type="expression" dxfId="18" priority="15" stopIfTrue="1">
      <formula>B28=1</formula>
    </cfRule>
  </conditionalFormatting>
  <conditionalFormatting sqref="F31:H31">
    <cfRule type="expression" dxfId="17" priority="14" stopIfTrue="1">
      <formula>B31=2</formula>
    </cfRule>
    <cfRule type="expression" dxfId="16" priority="13" stopIfTrue="1">
      <formula>B31=1</formula>
    </cfRule>
  </conditionalFormatting>
  <conditionalFormatting sqref="F34:H34">
    <cfRule type="expression" dxfId="15" priority="12" stopIfTrue="1">
      <formula>B34=2</formula>
    </cfRule>
    <cfRule type="expression" dxfId="14" priority="11" stopIfTrue="1">
      <formula>B34=1</formula>
    </cfRule>
  </conditionalFormatting>
  <conditionalFormatting sqref="F37:H37">
    <cfRule type="expression" dxfId="13" priority="9" stopIfTrue="1">
      <formula>B37=1</formula>
    </cfRule>
    <cfRule type="expression" dxfId="12" priority="10" stopIfTrue="1">
      <formula>B37=2</formula>
    </cfRule>
  </conditionalFormatting>
  <conditionalFormatting sqref="F40:H40">
    <cfRule type="expression" dxfId="11" priority="7" stopIfTrue="1">
      <formula>B40=1</formula>
    </cfRule>
    <cfRule type="expression" dxfId="10" priority="8" stopIfTrue="1">
      <formula>B40=2</formula>
    </cfRule>
  </conditionalFormatting>
  <conditionalFormatting sqref="F44:H46">
    <cfRule type="expression" dxfId="9" priority="2" stopIfTrue="1">
      <formula>B44=2</formula>
    </cfRule>
    <cfRule type="expression" dxfId="8" priority="1" stopIfTrue="1">
      <formula>B44=1</formula>
    </cfRule>
  </conditionalFormatting>
  <conditionalFormatting sqref="G14:G15 G17:G18 G20:G21 G23:G24 G26:G27 G29:G30 G32:G33 G35:G36 G38:G39 G41:G43">
    <cfRule type="expression" dxfId="7" priority="55" stopIfTrue="1">
      <formula>A14=1</formula>
    </cfRule>
    <cfRule type="expression" dxfId="6" priority="56" stopIfTrue="1">
      <formula>A14=2</formula>
    </cfRule>
  </conditionalFormatting>
  <conditionalFormatting sqref="G48:G53">
    <cfRule type="expression" dxfId="5" priority="41" stopIfTrue="1">
      <formula>A48=1</formula>
    </cfRule>
    <cfRule type="expression" dxfId="4" priority="42" stopIfTrue="1">
      <formula>A48=2</formula>
    </cfRule>
  </conditionalFormatting>
  <conditionalFormatting sqref="H14:H15 H17:H18 H20:H21 H23:H24 H26:H27 H29:H30 H32:H33 H35:H36 H38:H39 H41:H43">
    <cfRule type="expression" dxfId="3" priority="57" stopIfTrue="1">
      <formula>A14=1</formula>
    </cfRule>
    <cfRule type="expression" dxfId="2" priority="58" stopIfTrue="1">
      <formula>A14=2</formula>
    </cfRule>
  </conditionalFormatting>
  <conditionalFormatting sqref="H48:H53">
    <cfRule type="expression" dxfId="1" priority="43" stopIfTrue="1">
      <formula>A48=1</formula>
    </cfRule>
    <cfRule type="expression" dxfId="0" priority="44" stopIfTrue="1">
      <formula>A48=2</formula>
    </cfRule>
  </conditionalFormatting>
  <pageMargins left="0.39370078740157483" right="0.39370078740157483" top="0.39370078740157483" bottom="0.59055118110236227" header="0.39370078740157483" footer="0.39370078740157483"/>
  <pageSetup paperSize="9" scale="96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5CB53-AD42-4B53-8C23-7D0EB887910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Фінансове управління</cp:lastModifiedBy>
  <cp:lastPrinted>2025-08-14T07:03:02Z</cp:lastPrinted>
  <dcterms:created xsi:type="dcterms:W3CDTF">2025-08-11T13:27:56Z</dcterms:created>
  <dcterms:modified xsi:type="dcterms:W3CDTF">2025-08-14T08:06:05Z</dcterms:modified>
</cp:coreProperties>
</file>