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ГАЛЬНИЙ ВІДДІЛ\виконком листопад\"/>
    </mc:Choice>
  </mc:AlternateContent>
  <bookViews>
    <workbookView xWindow="0" yWindow="0" windowWidth="20490" windowHeight="7755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analiz_vd0!$4:$4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</workbook>
</file>

<file path=xl/calcChain.xml><?xml version="1.0" encoding="utf-8"?>
<calcChain xmlns="http://schemas.openxmlformats.org/spreadsheetml/2006/main">
  <c r="H41" i="2" l="1"/>
  <c r="H39" i="2"/>
  <c r="H38" i="2"/>
  <c r="H35" i="2"/>
  <c r="H31" i="2"/>
  <c r="H30" i="2"/>
  <c r="H29" i="2"/>
  <c r="H24" i="2"/>
  <c r="H22" i="2"/>
  <c r="H19" i="2"/>
  <c r="H18" i="2"/>
  <c r="H15" i="2"/>
  <c r="H14" i="2"/>
  <c r="H10" i="2"/>
  <c r="H9" i="2"/>
  <c r="H8" i="2"/>
  <c r="H7" i="2"/>
  <c r="H6" i="2"/>
  <c r="D37" i="2" l="1"/>
  <c r="H37" i="2" s="1"/>
  <c r="D32" i="2"/>
  <c r="H32" i="2" s="1"/>
  <c r="D17" i="2"/>
  <c r="H17" i="2" s="1"/>
  <c r="D5" i="2"/>
  <c r="H5" i="2" s="1"/>
  <c r="D45" i="2" l="1"/>
  <c r="H45" i="2" s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20" i="2"/>
  <c r="J21" i="2"/>
  <c r="J23" i="2"/>
  <c r="J25" i="2"/>
  <c r="J26" i="2"/>
  <c r="J27" i="2"/>
  <c r="J28" i="2"/>
  <c r="J29" i="2"/>
  <c r="J32" i="2"/>
  <c r="J34" i="2"/>
  <c r="J35" i="2"/>
  <c r="J37" i="2"/>
  <c r="J38" i="2"/>
  <c r="J39" i="2"/>
  <c r="J40" i="2"/>
  <c r="J41" i="2"/>
  <c r="J42" i="2"/>
  <c r="J43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20" i="2"/>
  <c r="I21" i="2"/>
  <c r="I23" i="2"/>
  <c r="I25" i="2"/>
  <c r="I26" i="2"/>
  <c r="I27" i="2"/>
  <c r="I28" i="2"/>
  <c r="I29" i="2"/>
  <c r="I32" i="2"/>
  <c r="I34" i="2"/>
  <c r="I35" i="2"/>
  <c r="I37" i="2"/>
  <c r="I38" i="2"/>
  <c r="I39" i="2"/>
  <c r="I40" i="2"/>
  <c r="I41" i="2"/>
  <c r="I42" i="2"/>
  <c r="I43" i="2"/>
  <c r="I44" i="2"/>
  <c r="I45" i="2"/>
  <c r="J45" i="2"/>
  <c r="J5" i="2"/>
  <c r="I5" i="2"/>
</calcChain>
</file>

<file path=xl/sharedStrings.xml><?xml version="1.0" encoding="utf-8"?>
<sst xmlns="http://schemas.openxmlformats.org/spreadsheetml/2006/main" count="93" uniqueCount="91">
  <si>
    <t>Код</t>
  </si>
  <si>
    <t>Показник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</si>
  <si>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</si>
  <si>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</si>
  <si>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</si>
  <si>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0116011</t>
  </si>
  <si>
    <t>Експлуатація та технічне обслуговування житлового фонду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</si>
  <si>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</si>
  <si>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</si>
  <si>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</si>
  <si>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</si>
  <si>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0117350</t>
  </si>
  <si>
    <t>Розроблення схем планування та забудови територій (містобудівної документації)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</si>
  <si>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</si>
  <si>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</si>
  <si>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0117390</t>
  </si>
  <si>
    <t>Розвиток мережі центрів надання адміністративних послуг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</si>
  <si>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</si>
  <si>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</si>
  <si>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</si>
  <si>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Проведення експертної грошової оцінки земельної ділянки чи права на неї</t>
  </si>
  <si>
    <t>0118311</t>
  </si>
  <si>
    <t>Охорона та раціональне використання природних ресурсів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</si>
  <si>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</si>
  <si>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</si>
  <si>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</si>
  <si>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Управління освіти, молоді та спорту Дунаєвецької міської ради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</si>
  <si>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</si>
  <si>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</si>
  <si>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</si>
  <si>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</t>
  </si>
  <si>
    <t>0611070</t>
  </si>
  <si>
    <t>Надання позашкільної освіти закладами позашкільної освіти, заходи із позашкільної роботи з дітьми</t>
  </si>
  <si>
    <t>0611154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</si>
  <si>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</si>
  <si>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0611171</t>
  </si>
  <si>
    <t>Співфінансування заходів, що реалізуються за рахунок субвенції з державного бюджету місцевим бюджетам на реалізацію програми `Спроможна школа для кращих результатів`</t>
  </si>
  <si>
    <t>0611172</t>
  </si>
  <si>
    <t>Виконання заходів в рамках реалізації програми `Спроможна школа для кращих результатів` за рахунок субвенції з державного бюджету місцевим бюджетам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</si>
  <si>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</si>
  <si>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</si>
  <si>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</si>
  <si>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</si>
  <si>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</si>
  <si>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</si>
  <si>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</si>
  <si>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Управління соціального захисту та праці</t>
  </si>
  <si>
    <t>0810160</t>
  </si>
  <si>
    <t>Керівництво і управління у відповідній сфері у містах (місті Києві), селищах, селах, територіальних громадах</t>
  </si>
  <si>
    <t>0810180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</si>
  <si>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</si>
  <si>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</si>
  <si>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</si>
  <si>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</si>
  <si>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Надання реабілітаційних послуг особам з інвалідністю та дітям з інвалідністю</t>
  </si>
  <si>
    <t>10</t>
  </si>
  <si>
    <t>Управління культури, туризму та інформацї</t>
  </si>
  <si>
    <t>1011080</t>
  </si>
  <si>
    <t>Надання спеціальної освіти мистецькими школами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</si>
  <si>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</si>
  <si>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</si>
  <si>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</si>
  <si>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</si>
  <si>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</si>
  <si>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</si>
  <si>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</si>
  <si>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</si>
  <si>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37</t>
  </si>
  <si>
    <t>Фінансове управління Дунаєвецької міської ради</t>
  </si>
  <si>
    <t>3719770</t>
  </si>
  <si>
    <t>Інші субвенції з місцевого бюджету</t>
  </si>
  <si>
    <t xml:space="preserve"> </t>
  </si>
  <si>
    <t xml:space="preserve">Усього </t>
  </si>
  <si>
    <t>Видатки спеціального фонду міського бюджету за 9 місяців 2021 року</t>
  </si>
  <si>
    <t>тис.грн.</t>
  </si>
  <si>
    <t>Дунаєвецька міська рада</t>
  </si>
  <si>
    <t>Касові видатки за 9 місяців 2020 року</t>
  </si>
  <si>
    <t>План на 2021 рік з урахуванням змін</t>
  </si>
  <si>
    <t>План на 9 місяців 2021 року з урахуванням змін</t>
  </si>
  <si>
    <t>Касові видатки за 9 місяців 2021 року</t>
  </si>
  <si>
    <t>% до плану на 2021 рік з урахуванням змін</t>
  </si>
  <si>
    <t>% до плану на 9 місяців 2021 року з урахуванням змін</t>
  </si>
  <si>
    <t>% до показників минулого року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</si>
  <si>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</si>
  <si>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</si>
  <si>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</si>
  <si>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0611170</t>
  </si>
  <si>
    <t>Забезпечення діяльності інклюзивно-ресурсних центрів</t>
  </si>
  <si>
    <t>0617361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</si>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</sst>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43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2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0" borderId="0"/>
    <xf numFmtId="0" fontId="6" fillId="0" borderId="0"/>
    <xf numFmtId="0" fontId="3" fillId="17" borderId="2" applyNumberFormat="0" applyFont="0" applyAlignment="0" applyProtection="0"/>
    <xf numFmtId="0" fontId="7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2" borderId="0" applyNumberFormat="0" applyBorder="0" applyAlignment="0" applyProtection="0"/>
    <xf numFmtId="0" fontId="10" fillId="8" borderId="3" applyNumberFormat="0" applyAlignment="0" applyProtection="0"/>
    <xf numFmtId="0" fontId="11" fillId="5" borderId="0" applyNumberFormat="0" applyBorder="0" applyAlignment="0" applyProtection="0"/>
    <xf numFmtId="0" fontId="12" fillId="0" borderId="0"/>
    <xf numFmtId="0" fontId="13" fillId="0" borderId="4" applyNumberFormat="0" applyFill="0" applyAlignment="0" applyProtection="0"/>
    <xf numFmtId="0" fontId="14" fillId="23" borderId="5" applyNumberFormat="0" applyAlignment="0" applyProtection="0"/>
    <xf numFmtId="0" fontId="15" fillId="0" borderId="0" applyNumberFormat="0" applyFill="0" applyBorder="0" applyAlignment="0" applyProtection="0"/>
    <xf numFmtId="0" fontId="16" fillId="24" borderId="3" applyNumberFormat="0" applyAlignment="0" applyProtection="0"/>
    <xf numFmtId="0" fontId="17" fillId="0" borderId="6" applyNumberFormat="0" applyFill="0" applyAlignment="0" applyProtection="0"/>
    <xf numFmtId="0" fontId="18" fillId="4" borderId="0" applyNumberFormat="0" applyBorder="0" applyAlignment="0" applyProtection="0"/>
    <xf numFmtId="0" fontId="1" fillId="17" borderId="2" applyNumberFormat="0" applyFont="0" applyAlignment="0" applyProtection="0"/>
    <xf numFmtId="0" fontId="19" fillId="24" borderId="7" applyNumberFormat="0" applyAlignment="0" applyProtection="0"/>
    <xf numFmtId="0" fontId="20" fillId="25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3" fillId="0" borderId="1" xfId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0" xfId="1" applyFont="1" applyAlignment="1">
      <alignment horizontal="center"/>
    </xf>
    <xf numFmtId="0" fontId="25" fillId="0" borderId="0" xfId="1" applyFont="1" applyAlignment="1">
      <alignment wrapText="1"/>
    </xf>
    <xf numFmtId="0" fontId="25" fillId="0" borderId="0" xfId="1" applyFont="1"/>
    <xf numFmtId="0" fontId="26" fillId="0" borderId="0" xfId="0" applyFont="1" applyAlignment="1">
      <alignment horizontal="center"/>
    </xf>
    <xf numFmtId="0" fontId="25" fillId="0" borderId="1" xfId="1" applyFont="1" applyBorder="1" applyAlignment="1">
      <alignment horizontal="center" vertical="center"/>
    </xf>
    <xf numFmtId="0" fontId="25" fillId="0" borderId="1" xfId="1" applyFont="1" applyBorder="1" applyAlignment="1">
      <alignment vertical="center" wrapText="1"/>
    </xf>
    <xf numFmtId="164" fontId="25" fillId="0" borderId="1" xfId="1" applyNumberFormat="1" applyFont="1" applyBorder="1" applyAlignment="1">
      <alignment vertical="center"/>
    </xf>
    <xf numFmtId="164" fontId="27" fillId="2" borderId="1" xfId="1" applyNumberFormat="1" applyFont="1" applyFill="1" applyBorder="1" applyAlignment="1">
      <alignment vertical="center"/>
    </xf>
    <xf numFmtId="164" fontId="25" fillId="18" borderId="1" xfId="1" applyNumberFormat="1" applyFont="1" applyFill="1" applyBorder="1" applyAlignment="1">
      <alignment vertical="center"/>
    </xf>
    <xf numFmtId="164" fontId="28" fillId="2" borderId="1" xfId="0" applyNumberFormat="1" applyFont="1" applyFill="1" applyBorder="1"/>
    <xf numFmtId="0" fontId="27" fillId="0" borderId="1" xfId="1" applyFont="1" applyBorder="1" applyAlignment="1">
      <alignment horizontal="center" vertical="center" wrapText="1"/>
    </xf>
    <xf numFmtId="164" fontId="1" fillId="0" borderId="1" xfId="1" applyNumberFormat="1" applyBorder="1" applyAlignment="1">
      <alignment vertical="center"/>
    </xf>
    <xf numFmtId="164" fontId="25" fillId="0" borderId="1" xfId="1" applyNumberFormat="1" applyFont="1" applyBorder="1" applyAlignment="1">
      <alignment vertical="center" wrapText="1"/>
    </xf>
    <xf numFmtId="164" fontId="28" fillId="2" borderId="1" xfId="0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24"/>
    <cellStyle name="20% – Акцентування2" xfId="25"/>
    <cellStyle name="20% – Акцентування3" xfId="26"/>
    <cellStyle name="20% – Акцентування4" xfId="27"/>
    <cellStyle name="20% – Акцентування5" xfId="28"/>
    <cellStyle name="20% – Акцентування6" xfId="29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40% – Акцентування1" xfId="30"/>
    <cellStyle name="40% – Акцентування2" xfId="31"/>
    <cellStyle name="40% – Акцентування3" xfId="32"/>
    <cellStyle name="40% – Акцентування4" xfId="33"/>
    <cellStyle name="40% – Акцентування5" xfId="34"/>
    <cellStyle name="40% – Акцентування6" xfId="35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60% – Акцентування1" xfId="36"/>
    <cellStyle name="60% – Акцентування2" xfId="37"/>
    <cellStyle name="60% – Акцентування3" xfId="38"/>
    <cellStyle name="60% – Акцентування4" xfId="39"/>
    <cellStyle name="60% – Акцентування5" xfId="40"/>
    <cellStyle name="60% – Акцентування6" xfId="41"/>
    <cellStyle name="Normal_Доходи" xfId="20"/>
    <cellStyle name="Акцентування1" xfId="42"/>
    <cellStyle name="Акцентування2" xfId="43"/>
    <cellStyle name="Акцентування3" xfId="44"/>
    <cellStyle name="Акцентування4" xfId="45"/>
    <cellStyle name="Акцентування5" xfId="46"/>
    <cellStyle name="Акцентування6" xfId="47"/>
    <cellStyle name="Ввід" xfId="48"/>
    <cellStyle name="Добре" xfId="49"/>
    <cellStyle name="Звичайний 2" xfId="21"/>
    <cellStyle name="Звичайний 3" xfId="50"/>
    <cellStyle name="Зв'язана клітинка" xfId="51"/>
    <cellStyle name="Контрольна клітинка" xfId="52"/>
    <cellStyle name="Назва" xfId="53"/>
    <cellStyle name="Обчислення" xfId="54"/>
    <cellStyle name="Обычный" xfId="0" builtinId="0"/>
    <cellStyle name="Обычный 2" xfId="1"/>
    <cellStyle name="Підсумок" xfId="55"/>
    <cellStyle name="Поганий" xfId="56"/>
    <cellStyle name="Примечание 2" xfId="22"/>
    <cellStyle name="Примітка" xfId="57"/>
    <cellStyle name="Результат" xfId="58"/>
    <cellStyle name="Середній" xfId="59"/>
    <cellStyle name="Стиль 1" xfId="23"/>
    <cellStyle name="Текст попередження" xfId="60"/>
    <cellStyle name="Текст пояснення" xfId="61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5"/>
  <sheetViews>
    <sheetView tabSelected="1" topLeftCell="B1" workbookViewId="0">
      <pane xSplit="2" ySplit="4" topLeftCell="D5" activePane="bottomRight" state="frozen"/>
      <selection activeCell="B1" sqref="B1"/>
      <selection pane="topRight" activeCell="D1" sqref="D1"/>
      <selection pane="bottomLeft" activeCell="B6" sqref="B6"/>
      <selection pane="bottomRight" activeCell="L6" sqref="L6"/>
    </sheetView>
  </sheetViews>
  <sheetFormatPr defaultRowHeight="12.75" x14ac:dyDescent="0.2"/>
  <cols>
    <col min="1" max="1" width="0" style="1" hidden="1" customWidth="1"/>
    <col min="2" max="2" width="10.140625" style="6" customWidth="1"/>
    <col min="3" max="3" width="63.140625" style="4" customWidth="1"/>
    <col min="4" max="4" width="13.5703125" style="4" customWidth="1"/>
    <col min="5" max="6" width="14" style="1" customWidth="1"/>
    <col min="7" max="7" width="13.42578125" style="1" customWidth="1"/>
    <col min="8" max="8" width="15.7109375" style="1" customWidth="1"/>
    <col min="9" max="9" width="13.5703125" style="1" customWidth="1"/>
    <col min="10" max="10" width="14.28515625" style="1" customWidth="1"/>
    <col min="11" max="249" width="9.140625" style="1"/>
    <col min="250" max="250" width="12.7109375" style="1" customWidth="1"/>
    <col min="251" max="251" width="50.7109375" style="1" customWidth="1"/>
    <col min="252" max="265" width="15.7109375" style="1" customWidth="1"/>
    <col min="266" max="505" width="9.140625" style="1"/>
    <col min="506" max="506" width="12.7109375" style="1" customWidth="1"/>
    <col min="507" max="507" width="50.7109375" style="1" customWidth="1"/>
    <col min="508" max="521" width="15.7109375" style="1" customWidth="1"/>
    <col min="522" max="761" width="9.140625" style="1"/>
    <col min="762" max="762" width="12.7109375" style="1" customWidth="1"/>
    <col min="763" max="763" width="50.7109375" style="1" customWidth="1"/>
    <col min="764" max="777" width="15.7109375" style="1" customWidth="1"/>
    <col min="778" max="1017" width="9.140625" style="1"/>
    <col min="1018" max="1018" width="12.7109375" style="1" customWidth="1"/>
    <col min="1019" max="1019" width="50.7109375" style="1" customWidth="1"/>
    <col min="1020" max="1033" width="15.7109375" style="1" customWidth="1"/>
    <col min="1034" max="1273" width="9.140625" style="1"/>
    <col min="1274" max="1274" width="12.7109375" style="1" customWidth="1"/>
    <col min="1275" max="1275" width="50.7109375" style="1" customWidth="1"/>
    <col min="1276" max="1289" width="15.7109375" style="1" customWidth="1"/>
    <col min="1290" max="1529" width="9.140625" style="1"/>
    <col min="1530" max="1530" width="12.7109375" style="1" customWidth="1"/>
    <col min="1531" max="1531" width="50.7109375" style="1" customWidth="1"/>
    <col min="1532" max="1545" width="15.7109375" style="1" customWidth="1"/>
    <col min="1546" max="1785" width="9.140625" style="1"/>
    <col min="1786" max="1786" width="12.7109375" style="1" customWidth="1"/>
    <col min="1787" max="1787" width="50.7109375" style="1" customWidth="1"/>
    <col min="1788" max="1801" width="15.7109375" style="1" customWidth="1"/>
    <col min="1802" max="2041" width="9.140625" style="1"/>
    <col min="2042" max="2042" width="12.7109375" style="1" customWidth="1"/>
    <col min="2043" max="2043" width="50.7109375" style="1" customWidth="1"/>
    <col min="2044" max="2057" width="15.7109375" style="1" customWidth="1"/>
    <col min="2058" max="2297" width="9.140625" style="1"/>
    <col min="2298" max="2298" width="12.7109375" style="1" customWidth="1"/>
    <col min="2299" max="2299" width="50.7109375" style="1" customWidth="1"/>
    <col min="2300" max="2313" width="15.7109375" style="1" customWidth="1"/>
    <col min="2314" max="2553" width="9.140625" style="1"/>
    <col min="2554" max="2554" width="12.7109375" style="1" customWidth="1"/>
    <col min="2555" max="2555" width="50.7109375" style="1" customWidth="1"/>
    <col min="2556" max="2569" width="15.7109375" style="1" customWidth="1"/>
    <col min="2570" max="2809" width="9.140625" style="1"/>
    <col min="2810" max="2810" width="12.7109375" style="1" customWidth="1"/>
    <col min="2811" max="2811" width="50.7109375" style="1" customWidth="1"/>
    <col min="2812" max="2825" width="15.7109375" style="1" customWidth="1"/>
    <col min="2826" max="3065" width="9.140625" style="1"/>
    <col min="3066" max="3066" width="12.7109375" style="1" customWidth="1"/>
    <col min="3067" max="3067" width="50.7109375" style="1" customWidth="1"/>
    <col min="3068" max="3081" width="15.7109375" style="1" customWidth="1"/>
    <col min="3082" max="3321" width="9.140625" style="1"/>
    <col min="3322" max="3322" width="12.7109375" style="1" customWidth="1"/>
    <col min="3323" max="3323" width="50.7109375" style="1" customWidth="1"/>
    <col min="3324" max="3337" width="15.7109375" style="1" customWidth="1"/>
    <col min="3338" max="3577" width="9.140625" style="1"/>
    <col min="3578" max="3578" width="12.7109375" style="1" customWidth="1"/>
    <col min="3579" max="3579" width="50.7109375" style="1" customWidth="1"/>
    <col min="3580" max="3593" width="15.7109375" style="1" customWidth="1"/>
    <col min="3594" max="3833" width="9.140625" style="1"/>
    <col min="3834" max="3834" width="12.7109375" style="1" customWidth="1"/>
    <col min="3835" max="3835" width="50.7109375" style="1" customWidth="1"/>
    <col min="3836" max="3849" width="15.7109375" style="1" customWidth="1"/>
    <col min="3850" max="4089" width="9.140625" style="1"/>
    <col min="4090" max="4090" width="12.7109375" style="1" customWidth="1"/>
    <col min="4091" max="4091" width="50.7109375" style="1" customWidth="1"/>
    <col min="4092" max="4105" width="15.7109375" style="1" customWidth="1"/>
    <col min="4106" max="4345" width="9.140625" style="1"/>
    <col min="4346" max="4346" width="12.7109375" style="1" customWidth="1"/>
    <col min="4347" max="4347" width="50.7109375" style="1" customWidth="1"/>
    <col min="4348" max="4361" width="15.7109375" style="1" customWidth="1"/>
    <col min="4362" max="4601" width="9.140625" style="1"/>
    <col min="4602" max="4602" width="12.7109375" style="1" customWidth="1"/>
    <col min="4603" max="4603" width="50.7109375" style="1" customWidth="1"/>
    <col min="4604" max="4617" width="15.7109375" style="1" customWidth="1"/>
    <col min="4618" max="4857" width="9.140625" style="1"/>
    <col min="4858" max="4858" width="12.7109375" style="1" customWidth="1"/>
    <col min="4859" max="4859" width="50.7109375" style="1" customWidth="1"/>
    <col min="4860" max="4873" width="15.7109375" style="1" customWidth="1"/>
    <col min="4874" max="5113" width="9.140625" style="1"/>
    <col min="5114" max="5114" width="12.7109375" style="1" customWidth="1"/>
    <col min="5115" max="5115" width="50.7109375" style="1" customWidth="1"/>
    <col min="5116" max="5129" width="15.7109375" style="1" customWidth="1"/>
    <col min="5130" max="5369" width="9.140625" style="1"/>
    <col min="5370" max="5370" width="12.7109375" style="1" customWidth="1"/>
    <col min="5371" max="5371" width="50.7109375" style="1" customWidth="1"/>
    <col min="5372" max="5385" width="15.7109375" style="1" customWidth="1"/>
    <col min="5386" max="5625" width="9.140625" style="1"/>
    <col min="5626" max="5626" width="12.7109375" style="1" customWidth="1"/>
    <col min="5627" max="5627" width="50.7109375" style="1" customWidth="1"/>
    <col min="5628" max="5641" width="15.7109375" style="1" customWidth="1"/>
    <col min="5642" max="5881" width="9.140625" style="1"/>
    <col min="5882" max="5882" width="12.7109375" style="1" customWidth="1"/>
    <col min="5883" max="5883" width="50.7109375" style="1" customWidth="1"/>
    <col min="5884" max="5897" width="15.7109375" style="1" customWidth="1"/>
    <col min="5898" max="6137" width="9.140625" style="1"/>
    <col min="6138" max="6138" width="12.7109375" style="1" customWidth="1"/>
    <col min="6139" max="6139" width="50.7109375" style="1" customWidth="1"/>
    <col min="6140" max="6153" width="15.7109375" style="1" customWidth="1"/>
    <col min="6154" max="6393" width="9.140625" style="1"/>
    <col min="6394" max="6394" width="12.7109375" style="1" customWidth="1"/>
    <col min="6395" max="6395" width="50.7109375" style="1" customWidth="1"/>
    <col min="6396" max="6409" width="15.7109375" style="1" customWidth="1"/>
    <col min="6410" max="6649" width="9.140625" style="1"/>
    <col min="6650" max="6650" width="12.7109375" style="1" customWidth="1"/>
    <col min="6651" max="6651" width="50.7109375" style="1" customWidth="1"/>
    <col min="6652" max="6665" width="15.7109375" style="1" customWidth="1"/>
    <col min="6666" max="6905" width="9.140625" style="1"/>
    <col min="6906" max="6906" width="12.7109375" style="1" customWidth="1"/>
    <col min="6907" max="6907" width="50.7109375" style="1" customWidth="1"/>
    <col min="6908" max="6921" width="15.7109375" style="1" customWidth="1"/>
    <col min="6922" max="7161" width="9.140625" style="1"/>
    <col min="7162" max="7162" width="12.7109375" style="1" customWidth="1"/>
    <col min="7163" max="7163" width="50.7109375" style="1" customWidth="1"/>
    <col min="7164" max="7177" width="15.7109375" style="1" customWidth="1"/>
    <col min="7178" max="7417" width="9.140625" style="1"/>
    <col min="7418" max="7418" width="12.7109375" style="1" customWidth="1"/>
    <col min="7419" max="7419" width="50.7109375" style="1" customWidth="1"/>
    <col min="7420" max="7433" width="15.7109375" style="1" customWidth="1"/>
    <col min="7434" max="7673" width="9.140625" style="1"/>
    <col min="7674" max="7674" width="12.7109375" style="1" customWidth="1"/>
    <col min="7675" max="7675" width="50.7109375" style="1" customWidth="1"/>
    <col min="7676" max="7689" width="15.7109375" style="1" customWidth="1"/>
    <col min="7690" max="7929" width="9.140625" style="1"/>
    <col min="7930" max="7930" width="12.7109375" style="1" customWidth="1"/>
    <col min="7931" max="7931" width="50.7109375" style="1" customWidth="1"/>
    <col min="7932" max="7945" width="15.7109375" style="1" customWidth="1"/>
    <col min="7946" max="8185" width="9.140625" style="1"/>
    <col min="8186" max="8186" width="12.7109375" style="1" customWidth="1"/>
    <col min="8187" max="8187" width="50.7109375" style="1" customWidth="1"/>
    <col min="8188" max="8201" width="15.7109375" style="1" customWidth="1"/>
    <col min="8202" max="8441" width="9.140625" style="1"/>
    <col min="8442" max="8442" width="12.7109375" style="1" customWidth="1"/>
    <col min="8443" max="8443" width="50.7109375" style="1" customWidth="1"/>
    <col min="8444" max="8457" width="15.7109375" style="1" customWidth="1"/>
    <col min="8458" max="8697" width="9.140625" style="1"/>
    <col min="8698" max="8698" width="12.7109375" style="1" customWidth="1"/>
    <col min="8699" max="8699" width="50.7109375" style="1" customWidth="1"/>
    <col min="8700" max="8713" width="15.7109375" style="1" customWidth="1"/>
    <col min="8714" max="8953" width="9.140625" style="1"/>
    <col min="8954" max="8954" width="12.7109375" style="1" customWidth="1"/>
    <col min="8955" max="8955" width="50.7109375" style="1" customWidth="1"/>
    <col min="8956" max="8969" width="15.7109375" style="1" customWidth="1"/>
    <col min="8970" max="9209" width="9.140625" style="1"/>
    <col min="9210" max="9210" width="12.7109375" style="1" customWidth="1"/>
    <col min="9211" max="9211" width="50.7109375" style="1" customWidth="1"/>
    <col min="9212" max="9225" width="15.7109375" style="1" customWidth="1"/>
    <col min="9226" max="9465" width="9.140625" style="1"/>
    <col min="9466" max="9466" width="12.7109375" style="1" customWidth="1"/>
    <col min="9467" max="9467" width="50.7109375" style="1" customWidth="1"/>
    <col min="9468" max="9481" width="15.7109375" style="1" customWidth="1"/>
    <col min="9482" max="9721" width="9.140625" style="1"/>
    <col min="9722" max="9722" width="12.7109375" style="1" customWidth="1"/>
    <col min="9723" max="9723" width="50.7109375" style="1" customWidth="1"/>
    <col min="9724" max="9737" width="15.7109375" style="1" customWidth="1"/>
    <col min="9738" max="9977" width="9.140625" style="1"/>
    <col min="9978" max="9978" width="12.7109375" style="1" customWidth="1"/>
    <col min="9979" max="9979" width="50.7109375" style="1" customWidth="1"/>
    <col min="9980" max="9993" width="15.7109375" style="1" customWidth="1"/>
    <col min="9994" max="10233" width="9.140625" style="1"/>
    <col min="10234" max="10234" width="12.7109375" style="1" customWidth="1"/>
    <col min="10235" max="10235" width="50.7109375" style="1" customWidth="1"/>
    <col min="10236" max="10249" width="15.7109375" style="1" customWidth="1"/>
    <col min="10250" max="10489" width="9.140625" style="1"/>
    <col min="10490" max="10490" width="12.7109375" style="1" customWidth="1"/>
    <col min="10491" max="10491" width="50.7109375" style="1" customWidth="1"/>
    <col min="10492" max="10505" width="15.7109375" style="1" customWidth="1"/>
    <col min="10506" max="10745" width="9.140625" style="1"/>
    <col min="10746" max="10746" width="12.7109375" style="1" customWidth="1"/>
    <col min="10747" max="10747" width="50.7109375" style="1" customWidth="1"/>
    <col min="10748" max="10761" width="15.7109375" style="1" customWidth="1"/>
    <col min="10762" max="11001" width="9.140625" style="1"/>
    <col min="11002" max="11002" width="12.7109375" style="1" customWidth="1"/>
    <col min="11003" max="11003" width="50.7109375" style="1" customWidth="1"/>
    <col min="11004" max="11017" width="15.7109375" style="1" customWidth="1"/>
    <col min="11018" max="11257" width="9.140625" style="1"/>
    <col min="11258" max="11258" width="12.7109375" style="1" customWidth="1"/>
    <col min="11259" max="11259" width="50.7109375" style="1" customWidth="1"/>
    <col min="11260" max="11273" width="15.7109375" style="1" customWidth="1"/>
    <col min="11274" max="11513" width="9.140625" style="1"/>
    <col min="11514" max="11514" width="12.7109375" style="1" customWidth="1"/>
    <col min="11515" max="11515" width="50.7109375" style="1" customWidth="1"/>
    <col min="11516" max="11529" width="15.7109375" style="1" customWidth="1"/>
    <col min="11530" max="11769" width="9.140625" style="1"/>
    <col min="11770" max="11770" width="12.7109375" style="1" customWidth="1"/>
    <col min="11771" max="11771" width="50.7109375" style="1" customWidth="1"/>
    <col min="11772" max="11785" width="15.7109375" style="1" customWidth="1"/>
    <col min="11786" max="12025" width="9.140625" style="1"/>
    <col min="12026" max="12026" width="12.7109375" style="1" customWidth="1"/>
    <col min="12027" max="12027" width="50.7109375" style="1" customWidth="1"/>
    <col min="12028" max="12041" width="15.7109375" style="1" customWidth="1"/>
    <col min="12042" max="12281" width="9.140625" style="1"/>
    <col min="12282" max="12282" width="12.7109375" style="1" customWidth="1"/>
    <col min="12283" max="12283" width="50.7109375" style="1" customWidth="1"/>
    <col min="12284" max="12297" width="15.7109375" style="1" customWidth="1"/>
    <col min="12298" max="12537" width="9.140625" style="1"/>
    <col min="12538" max="12538" width="12.7109375" style="1" customWidth="1"/>
    <col min="12539" max="12539" width="50.7109375" style="1" customWidth="1"/>
    <col min="12540" max="12553" width="15.7109375" style="1" customWidth="1"/>
    <col min="12554" max="12793" width="9.140625" style="1"/>
    <col min="12794" max="12794" width="12.7109375" style="1" customWidth="1"/>
    <col min="12795" max="12795" width="50.7109375" style="1" customWidth="1"/>
    <col min="12796" max="12809" width="15.7109375" style="1" customWidth="1"/>
    <col min="12810" max="13049" width="9.140625" style="1"/>
    <col min="13050" max="13050" width="12.7109375" style="1" customWidth="1"/>
    <col min="13051" max="13051" width="50.7109375" style="1" customWidth="1"/>
    <col min="13052" max="13065" width="15.7109375" style="1" customWidth="1"/>
    <col min="13066" max="13305" width="9.140625" style="1"/>
    <col min="13306" max="13306" width="12.7109375" style="1" customWidth="1"/>
    <col min="13307" max="13307" width="50.7109375" style="1" customWidth="1"/>
    <col min="13308" max="13321" width="15.7109375" style="1" customWidth="1"/>
    <col min="13322" max="13561" width="9.140625" style="1"/>
    <col min="13562" max="13562" width="12.7109375" style="1" customWidth="1"/>
    <col min="13563" max="13563" width="50.7109375" style="1" customWidth="1"/>
    <col min="13564" max="13577" width="15.7109375" style="1" customWidth="1"/>
    <col min="13578" max="13817" width="9.140625" style="1"/>
    <col min="13818" max="13818" width="12.7109375" style="1" customWidth="1"/>
    <col min="13819" max="13819" width="50.7109375" style="1" customWidth="1"/>
    <col min="13820" max="13833" width="15.7109375" style="1" customWidth="1"/>
    <col min="13834" max="14073" width="9.140625" style="1"/>
    <col min="14074" max="14074" width="12.7109375" style="1" customWidth="1"/>
    <col min="14075" max="14075" width="50.7109375" style="1" customWidth="1"/>
    <col min="14076" max="14089" width="15.7109375" style="1" customWidth="1"/>
    <col min="14090" max="14329" width="9.140625" style="1"/>
    <col min="14330" max="14330" width="12.7109375" style="1" customWidth="1"/>
    <col min="14331" max="14331" width="50.7109375" style="1" customWidth="1"/>
    <col min="14332" max="14345" width="15.7109375" style="1" customWidth="1"/>
    <col min="14346" max="14585" width="9.140625" style="1"/>
    <col min="14586" max="14586" width="12.7109375" style="1" customWidth="1"/>
    <col min="14587" max="14587" width="50.7109375" style="1" customWidth="1"/>
    <col min="14588" max="14601" width="15.7109375" style="1" customWidth="1"/>
    <col min="14602" max="14841" width="9.140625" style="1"/>
    <col min="14842" max="14842" width="12.7109375" style="1" customWidth="1"/>
    <col min="14843" max="14843" width="50.7109375" style="1" customWidth="1"/>
    <col min="14844" max="14857" width="15.7109375" style="1" customWidth="1"/>
    <col min="14858" max="15097" width="9.140625" style="1"/>
    <col min="15098" max="15098" width="12.7109375" style="1" customWidth="1"/>
    <col min="15099" max="15099" width="50.7109375" style="1" customWidth="1"/>
    <col min="15100" max="15113" width="15.7109375" style="1" customWidth="1"/>
    <col min="15114" max="15353" width="9.140625" style="1"/>
    <col min="15354" max="15354" width="12.7109375" style="1" customWidth="1"/>
    <col min="15355" max="15355" width="50.7109375" style="1" customWidth="1"/>
    <col min="15356" max="15369" width="15.7109375" style="1" customWidth="1"/>
    <col min="15370" max="15609" width="9.140625" style="1"/>
    <col min="15610" max="15610" width="12.7109375" style="1" customWidth="1"/>
    <col min="15611" max="15611" width="50.7109375" style="1" customWidth="1"/>
    <col min="15612" max="15625" width="15.7109375" style="1" customWidth="1"/>
    <col min="15626" max="15865" width="9.140625" style="1"/>
    <col min="15866" max="15866" width="12.7109375" style="1" customWidth="1"/>
    <col min="15867" max="15867" width="50.7109375" style="1" customWidth="1"/>
    <col min="15868" max="15881" width="15.7109375" style="1" customWidth="1"/>
    <col min="15882" max="16121" width="9.140625" style="1"/>
    <col min="16122" max="16122" width="12.7109375" style="1" customWidth="1"/>
    <col min="16123" max="16123" width="50.7109375" style="1" customWidth="1"/>
    <col min="16124" max="16137" width="15.7109375" style="1" customWidth="1"/>
    <col min="16138" max="16384" width="9.140625" style="1"/>
  </cols>
  <sheetData>
    <row r="2" spans="1:10" ht="18.75" x14ac:dyDescent="0.3">
      <c r="B2" s="26" t="s">
        <v>73</v>
      </c>
      <c r="C2" s="27"/>
      <c r="D2" s="27"/>
      <c r="E2" s="27"/>
      <c r="F2" s="27"/>
      <c r="G2" s="27"/>
      <c r="H2" s="27"/>
      <c r="I2" s="27"/>
      <c r="J2" s="27"/>
    </row>
    <row r="3" spans="1:10" ht="15.75" x14ac:dyDescent="0.25">
      <c r="B3" s="12"/>
      <c r="C3" s="13"/>
      <c r="D3" s="13"/>
      <c r="E3" s="14"/>
      <c r="F3" s="14"/>
      <c r="G3" s="14"/>
      <c r="H3" s="14"/>
      <c r="I3" s="14"/>
      <c r="J3" s="15" t="s">
        <v>74</v>
      </c>
    </row>
    <row r="4" spans="1:10" s="2" customFormat="1" ht="71.25" x14ac:dyDescent="0.2">
      <c r="A4" s="8"/>
      <c r="B4" s="10" t="s">
        <v>0</v>
      </c>
      <c r="C4" s="10" t="s">
        <v>1</v>
      </c>
      <c r="D4" s="10" t="s">
        <v>76</v>
      </c>
      <c r="E4" s="11" t="s">
        <v>77</v>
      </c>
      <c r="F4" s="11" t="s">
        <v>78</v>
      </c>
      <c r="G4" s="11" t="s">
        <v>79</v>
      </c>
      <c r="H4" s="22" t="s">
        <v>82</v>
      </c>
      <c r="I4" s="11" t="s">
        <v>80</v>
      </c>
      <c r="J4" s="11" t="s">
        <v>81</v>
      </c>
    </row>
    <row r="5" spans="1:10" ht="15.75" x14ac:dyDescent="0.25">
      <c r="A5" s="9">
        <v>1</v>
      </c>
      <c r="B5" s="16" t="s">
        <v>2</v>
      </c>
      <c r="C5" s="17" t="s">
        <v>75</v>
      </c>
      <c r="D5" s="21">
        <f>SUM(D6:D16)</f>
        <v>1792.31854</v>
      </c>
      <c r="E5" s="18">
        <v>11118.900000000001</v>
      </c>
      <c r="F5" s="18">
        <v>11109</v>
      </c>
      <c r="G5" s="18">
        <v>6471.6422700000003</v>
      </c>
      <c r="H5" s="18">
        <f>G5/D5*100</f>
        <v>361.07656789624014</v>
      </c>
      <c r="I5" s="18">
        <f>G5/E5*100</f>
        <v>58.203979440412269</v>
      </c>
      <c r="J5" s="19">
        <f>G5/F5*100</f>
        <v>58.255849041317852</v>
      </c>
    </row>
    <row r="6" spans="1:10" ht="63" x14ac:dyDescent="0.2">
      <c r="A6" s="9">
        <v>0</v>
      </c>
      <c r="B6" s="16" t="s">
        <v>3</v>
      </c>
      <c r="C6" s="17" t="s">
        <v>4</v>
      </c>
      <c r="D6" s="18">
        <v>33.415999999999997</v>
      </c>
      <c r="E6" s="18">
        <v>624.9</v>
      </c>
      <c r="F6" s="18">
        <v>624.9</v>
      </c>
      <c r="G6" s="18">
        <v>694.97190000000012</v>
      </c>
      <c r="H6" s="18">
        <f t="shared" ref="H6:H45" si="0">G6/D6*100</f>
        <v>2079.7579004069912</v>
      </c>
      <c r="I6" s="20">
        <f t="shared" ref="I6:I45" si="1">G6/E6*100</f>
        <v>111.21329812770047</v>
      </c>
      <c r="J6" s="20">
        <f t="shared" ref="J6:J43" si="2">G6/F6*100</f>
        <v>111.21329812770047</v>
      </c>
    </row>
    <row r="7" spans="1:10" ht="15.75" x14ac:dyDescent="0.2">
      <c r="A7" s="9">
        <v>0</v>
      </c>
      <c r="B7" s="16" t="s">
        <v>5</v>
      </c>
      <c r="C7" s="17" t="s">
        <v>6</v>
      </c>
      <c r="D7" s="18">
        <v>40.019110000000005</v>
      </c>
      <c r="E7" s="18">
        <v>650</v>
      </c>
      <c r="F7" s="18">
        <v>650</v>
      </c>
      <c r="G7" s="18">
        <v>319.85906</v>
      </c>
      <c r="H7" s="18">
        <f t="shared" si="0"/>
        <v>799.26580076368509</v>
      </c>
      <c r="I7" s="20">
        <f t="shared" si="1"/>
        <v>49.209086153846151</v>
      </c>
      <c r="J7" s="20">
        <f t="shared" si="2"/>
        <v>49.209086153846151</v>
      </c>
    </row>
    <row r="8" spans="1:10" ht="31.5" x14ac:dyDescent="0.2">
      <c r="A8" s="9">
        <v>0</v>
      </c>
      <c r="B8" s="16" t="s">
        <v>7</v>
      </c>
      <c r="C8" s="17" t="s">
        <v>8</v>
      </c>
      <c r="D8" s="18">
        <v>226.63560000000001</v>
      </c>
      <c r="E8" s="18">
        <v>3843</v>
      </c>
      <c r="F8" s="18">
        <v>3843</v>
      </c>
      <c r="G8" s="18">
        <v>2287.3626899999999</v>
      </c>
      <c r="H8" s="18">
        <f t="shared" si="0"/>
        <v>1009.2689277412727</v>
      </c>
      <c r="I8" s="20">
        <f t="shared" si="1"/>
        <v>59.520236533957849</v>
      </c>
      <c r="J8" s="20">
        <f t="shared" si="2"/>
        <v>59.520236533957849</v>
      </c>
    </row>
    <row r="9" spans="1:10" ht="15.75" x14ac:dyDescent="0.2">
      <c r="A9" s="9">
        <v>0</v>
      </c>
      <c r="B9" s="16" t="s">
        <v>9</v>
      </c>
      <c r="C9" s="17" t="s">
        <v>10</v>
      </c>
      <c r="D9" s="18">
        <v>1383.93254</v>
      </c>
      <c r="E9" s="18">
        <v>1470</v>
      </c>
      <c r="F9" s="18">
        <v>1470</v>
      </c>
      <c r="G9" s="18">
        <v>1310.09762</v>
      </c>
      <c r="H9" s="18">
        <f t="shared" si="0"/>
        <v>94.664846886250686</v>
      </c>
      <c r="I9" s="20">
        <f t="shared" si="1"/>
        <v>89.122287074829927</v>
      </c>
      <c r="J9" s="20">
        <f t="shared" si="2"/>
        <v>89.122287074829927</v>
      </c>
    </row>
    <row r="10" spans="1:10" ht="31.5" x14ac:dyDescent="0.2">
      <c r="A10" s="9">
        <v>0</v>
      </c>
      <c r="B10" s="16" t="s">
        <v>11</v>
      </c>
      <c r="C10" s="17" t="s">
        <v>12</v>
      </c>
      <c r="D10" s="18">
        <v>51.51529</v>
      </c>
      <c r="E10" s="18">
        <v>50</v>
      </c>
      <c r="F10" s="18">
        <v>50</v>
      </c>
      <c r="G10" s="18">
        <v>0</v>
      </c>
      <c r="H10" s="18">
        <f t="shared" si="0"/>
        <v>0</v>
      </c>
      <c r="I10" s="20">
        <f t="shared" si="1"/>
        <v>0</v>
      </c>
      <c r="J10" s="20">
        <f t="shared" si="2"/>
        <v>0</v>
      </c>
    </row>
    <row r="11" spans="1:10" ht="31.5" x14ac:dyDescent="0.2">
      <c r="A11" s="9">
        <v>0</v>
      </c>
      <c r="B11" s="16" t="s">
        <v>13</v>
      </c>
      <c r="C11" s="17" t="s">
        <v>14</v>
      </c>
      <c r="D11" s="24">
        <v>0</v>
      </c>
      <c r="E11" s="18">
        <v>1506.1000000000001</v>
      </c>
      <c r="F11" s="18">
        <v>1506.1000000000001</v>
      </c>
      <c r="G11" s="18">
        <v>573.22075000000007</v>
      </c>
      <c r="H11" s="18"/>
      <c r="I11" s="20">
        <f t="shared" si="1"/>
        <v>38.059939579045214</v>
      </c>
      <c r="J11" s="20">
        <f t="shared" si="2"/>
        <v>38.059939579045214</v>
      </c>
    </row>
    <row r="12" spans="1:10" ht="15.75" x14ac:dyDescent="0.2">
      <c r="A12" s="9">
        <v>0</v>
      </c>
      <c r="B12" s="16" t="s">
        <v>15</v>
      </c>
      <c r="C12" s="17" t="s">
        <v>16</v>
      </c>
      <c r="D12" s="24">
        <v>0</v>
      </c>
      <c r="E12" s="18">
        <v>574</v>
      </c>
      <c r="F12" s="18">
        <v>574</v>
      </c>
      <c r="G12" s="18">
        <v>572.20000000000005</v>
      </c>
      <c r="H12" s="18"/>
      <c r="I12" s="20">
        <f t="shared" si="1"/>
        <v>99.686411149825787</v>
      </c>
      <c r="J12" s="20">
        <f t="shared" si="2"/>
        <v>99.686411149825787</v>
      </c>
    </row>
    <row r="13" spans="1:10" ht="31.5" x14ac:dyDescent="0.2">
      <c r="A13" s="9">
        <v>0</v>
      </c>
      <c r="B13" s="16" t="s">
        <v>17</v>
      </c>
      <c r="C13" s="17" t="s">
        <v>18</v>
      </c>
      <c r="D13" s="24">
        <v>0</v>
      </c>
      <c r="E13" s="18">
        <v>2112.6999999999998</v>
      </c>
      <c r="F13" s="18">
        <v>2112.6999999999998</v>
      </c>
      <c r="G13" s="18">
        <v>503.93025</v>
      </c>
      <c r="H13" s="18"/>
      <c r="I13" s="20">
        <f t="shared" si="1"/>
        <v>23.852428172480714</v>
      </c>
      <c r="J13" s="20">
        <f t="shared" si="2"/>
        <v>23.852428172480714</v>
      </c>
    </row>
    <row r="14" spans="1:10" ht="31.5" x14ac:dyDescent="0.2">
      <c r="A14" s="9">
        <v>0</v>
      </c>
      <c r="B14" s="16" t="s">
        <v>19</v>
      </c>
      <c r="C14" s="17" t="s">
        <v>20</v>
      </c>
      <c r="D14" s="18">
        <v>3</v>
      </c>
      <c r="E14" s="18">
        <v>31</v>
      </c>
      <c r="F14" s="18">
        <v>31</v>
      </c>
      <c r="G14" s="18">
        <v>10</v>
      </c>
      <c r="H14" s="18">
        <f t="shared" si="0"/>
        <v>333.33333333333337</v>
      </c>
      <c r="I14" s="20">
        <f t="shared" si="1"/>
        <v>32.258064516129032</v>
      </c>
      <c r="J14" s="20">
        <f t="shared" si="2"/>
        <v>32.258064516129032</v>
      </c>
    </row>
    <row r="15" spans="1:10" ht="15.75" x14ac:dyDescent="0.2">
      <c r="A15" s="9">
        <v>0</v>
      </c>
      <c r="B15" s="16" t="s">
        <v>21</v>
      </c>
      <c r="C15" s="17" t="s">
        <v>22</v>
      </c>
      <c r="D15" s="18">
        <v>53.800000000000004</v>
      </c>
      <c r="E15" s="18">
        <v>57.2</v>
      </c>
      <c r="F15" s="18">
        <v>47.300000000000004</v>
      </c>
      <c r="G15" s="18">
        <v>0</v>
      </c>
      <c r="H15" s="18">
        <f t="shared" si="0"/>
        <v>0</v>
      </c>
      <c r="I15" s="20">
        <f t="shared" si="1"/>
        <v>0</v>
      </c>
      <c r="J15" s="20">
        <f t="shared" si="2"/>
        <v>0</v>
      </c>
    </row>
    <row r="16" spans="1:10" ht="31.5" x14ac:dyDescent="0.2">
      <c r="A16" s="9">
        <v>0</v>
      </c>
      <c r="B16" s="16" t="s">
        <v>23</v>
      </c>
      <c r="C16" s="17" t="s">
        <v>24</v>
      </c>
      <c r="D16" s="24">
        <v>0</v>
      </c>
      <c r="E16" s="18">
        <v>200</v>
      </c>
      <c r="F16" s="18">
        <v>200</v>
      </c>
      <c r="G16" s="18">
        <v>200</v>
      </c>
      <c r="H16" s="18"/>
      <c r="I16" s="20">
        <f t="shared" si="1"/>
        <v>100</v>
      </c>
      <c r="J16" s="20">
        <f t="shared" si="2"/>
        <v>100</v>
      </c>
    </row>
    <row r="17" spans="1:10" ht="31.5" x14ac:dyDescent="0.2">
      <c r="A17" s="9">
        <v>1</v>
      </c>
      <c r="B17" s="16" t="s">
        <v>25</v>
      </c>
      <c r="C17" s="17" t="s">
        <v>26</v>
      </c>
      <c r="D17" s="25">
        <f>SUM(D18:D31)</f>
        <v>3776.7664399999999</v>
      </c>
      <c r="E17" s="18">
        <v>11390.708000000001</v>
      </c>
      <c r="F17" s="18">
        <v>9369.9647499999992</v>
      </c>
      <c r="G17" s="18">
        <v>5899.8418999999985</v>
      </c>
      <c r="H17" s="18">
        <f t="shared" si="0"/>
        <v>156.21410520688696</v>
      </c>
      <c r="I17" s="18">
        <f t="shared" si="1"/>
        <v>51.795216767912919</v>
      </c>
      <c r="J17" s="19">
        <f t="shared" si="2"/>
        <v>62.965465264957366</v>
      </c>
    </row>
    <row r="18" spans="1:10" ht="15.75" x14ac:dyDescent="0.2">
      <c r="A18" s="9">
        <v>0</v>
      </c>
      <c r="B18" s="16" t="s">
        <v>27</v>
      </c>
      <c r="C18" s="17" t="s">
        <v>28</v>
      </c>
      <c r="D18" s="18">
        <v>597.26766999999995</v>
      </c>
      <c r="E18" s="18">
        <v>3952.3020000000006</v>
      </c>
      <c r="F18" s="18">
        <v>3408.0015000000003</v>
      </c>
      <c r="G18" s="18">
        <v>1288.9837099999997</v>
      </c>
      <c r="H18" s="18">
        <f t="shared" si="0"/>
        <v>215.81340741245879</v>
      </c>
      <c r="I18" s="18">
        <f t="shared" si="1"/>
        <v>32.613492339401176</v>
      </c>
      <c r="J18" s="20">
        <f t="shared" si="2"/>
        <v>37.822275312965672</v>
      </c>
    </row>
    <row r="19" spans="1:10" ht="47.25" x14ac:dyDescent="0.2">
      <c r="A19" s="9"/>
      <c r="B19" s="16" t="s">
        <v>83</v>
      </c>
      <c r="C19" s="17" t="s">
        <v>84</v>
      </c>
      <c r="D19" s="18">
        <v>1931.2297400000002</v>
      </c>
      <c r="E19" s="18">
        <v>0</v>
      </c>
      <c r="F19" s="18">
        <v>0</v>
      </c>
      <c r="G19" s="18">
        <v>0</v>
      </c>
      <c r="H19" s="18">
        <f t="shared" si="0"/>
        <v>0</v>
      </c>
      <c r="I19" s="18">
        <v>0</v>
      </c>
      <c r="J19" s="20">
        <v>0</v>
      </c>
    </row>
    <row r="20" spans="1:10" ht="31.5" x14ac:dyDescent="0.2">
      <c r="A20" s="9">
        <v>0</v>
      </c>
      <c r="B20" s="16" t="s">
        <v>29</v>
      </c>
      <c r="C20" s="17" t="s">
        <v>30</v>
      </c>
      <c r="D20" s="24">
        <v>0</v>
      </c>
      <c r="E20" s="18">
        <v>4073.4480000000003</v>
      </c>
      <c r="F20" s="18">
        <v>3503.2037500000006</v>
      </c>
      <c r="G20" s="18">
        <v>3083.2939100000003</v>
      </c>
      <c r="H20" s="18"/>
      <c r="I20" s="18">
        <f t="shared" si="1"/>
        <v>75.692482388384491</v>
      </c>
      <c r="J20" s="20">
        <f t="shared" si="2"/>
        <v>88.013547884561376</v>
      </c>
    </row>
    <row r="21" spans="1:10" ht="31.5" x14ac:dyDescent="0.2">
      <c r="A21" s="9">
        <v>0</v>
      </c>
      <c r="B21" s="16" t="s">
        <v>31</v>
      </c>
      <c r="C21" s="17" t="s">
        <v>32</v>
      </c>
      <c r="D21" s="24">
        <v>0</v>
      </c>
      <c r="E21" s="18">
        <v>861.07999999999993</v>
      </c>
      <c r="F21" s="18">
        <v>859.78150000000005</v>
      </c>
      <c r="G21" s="18">
        <v>403.78900000000004</v>
      </c>
      <c r="H21" s="18"/>
      <c r="I21" s="18">
        <f t="shared" si="1"/>
        <v>46.893320016723194</v>
      </c>
      <c r="J21" s="20">
        <f t="shared" si="2"/>
        <v>46.96414147082718</v>
      </c>
    </row>
    <row r="22" spans="1:10" ht="31.5" x14ac:dyDescent="0.2">
      <c r="A22" s="9"/>
      <c r="B22" s="16" t="s">
        <v>85</v>
      </c>
      <c r="C22" s="17" t="s">
        <v>32</v>
      </c>
      <c r="D22" s="18">
        <v>0.36899999999999999</v>
      </c>
      <c r="E22" s="18">
        <v>0</v>
      </c>
      <c r="F22" s="18">
        <v>0</v>
      </c>
      <c r="G22" s="18">
        <v>0</v>
      </c>
      <c r="H22" s="18">
        <f t="shared" si="0"/>
        <v>0</v>
      </c>
      <c r="I22" s="18">
        <v>0</v>
      </c>
      <c r="J22" s="20">
        <v>0</v>
      </c>
    </row>
    <row r="23" spans="1:10" ht="78.75" x14ac:dyDescent="0.2">
      <c r="A23" s="9">
        <v>0</v>
      </c>
      <c r="B23" s="16" t="s">
        <v>33</v>
      </c>
      <c r="C23" s="17" t="s">
        <v>34</v>
      </c>
      <c r="D23" s="24">
        <v>0</v>
      </c>
      <c r="E23" s="18">
        <v>258.91399999999999</v>
      </c>
      <c r="F23" s="18">
        <v>258.91399999999999</v>
      </c>
      <c r="G23" s="18">
        <v>240.64600000000002</v>
      </c>
      <c r="H23" s="18"/>
      <c r="I23" s="18">
        <f t="shared" si="1"/>
        <v>92.944375352433639</v>
      </c>
      <c r="J23" s="20">
        <f t="shared" si="2"/>
        <v>92.944375352433639</v>
      </c>
    </row>
    <row r="24" spans="1:10" ht="15.75" x14ac:dyDescent="0.2">
      <c r="A24" s="9"/>
      <c r="B24" s="16" t="s">
        <v>86</v>
      </c>
      <c r="C24" s="17" t="s">
        <v>87</v>
      </c>
      <c r="D24" s="18">
        <v>242.196</v>
      </c>
      <c r="E24" s="18">
        <v>0</v>
      </c>
      <c r="F24" s="18">
        <v>0</v>
      </c>
      <c r="G24" s="18">
        <v>0</v>
      </c>
      <c r="H24" s="18">
        <f t="shared" si="0"/>
        <v>0</v>
      </c>
      <c r="I24" s="18">
        <v>0</v>
      </c>
      <c r="J24" s="20">
        <v>0</v>
      </c>
    </row>
    <row r="25" spans="1:10" ht="63" x14ac:dyDescent="0.2">
      <c r="A25" s="9">
        <v>0</v>
      </c>
      <c r="B25" s="16" t="s">
        <v>35</v>
      </c>
      <c r="C25" s="17" t="s">
        <v>36</v>
      </c>
      <c r="D25" s="24">
        <v>0</v>
      </c>
      <c r="E25" s="18">
        <v>133.4</v>
      </c>
      <c r="F25" s="18">
        <v>133.4</v>
      </c>
      <c r="G25" s="18">
        <v>0</v>
      </c>
      <c r="H25" s="18"/>
      <c r="I25" s="18">
        <f t="shared" si="1"/>
        <v>0</v>
      </c>
      <c r="J25" s="20">
        <f t="shared" si="2"/>
        <v>0</v>
      </c>
    </row>
    <row r="26" spans="1:10" ht="47.25" x14ac:dyDescent="0.2">
      <c r="A26" s="9">
        <v>0</v>
      </c>
      <c r="B26" s="16" t="s">
        <v>37</v>
      </c>
      <c r="C26" s="17" t="s">
        <v>38</v>
      </c>
      <c r="D26" s="24">
        <v>0</v>
      </c>
      <c r="E26" s="18">
        <v>1200.2</v>
      </c>
      <c r="F26" s="18">
        <v>300.3</v>
      </c>
      <c r="G26" s="18">
        <v>0</v>
      </c>
      <c r="H26" s="18"/>
      <c r="I26" s="18">
        <f t="shared" si="1"/>
        <v>0</v>
      </c>
      <c r="J26" s="20">
        <f t="shared" si="2"/>
        <v>0</v>
      </c>
    </row>
    <row r="27" spans="1:10" ht="63" x14ac:dyDescent="0.2">
      <c r="A27" s="9">
        <v>0</v>
      </c>
      <c r="B27" s="16" t="s">
        <v>39</v>
      </c>
      <c r="C27" s="17" t="s">
        <v>40</v>
      </c>
      <c r="D27" s="24">
        <v>0</v>
      </c>
      <c r="E27" s="18">
        <v>92.891999999999996</v>
      </c>
      <c r="F27" s="18">
        <v>92.891999999999996</v>
      </c>
      <c r="G27" s="18">
        <v>89.231000000000009</v>
      </c>
      <c r="H27" s="18"/>
      <c r="I27" s="18">
        <f t="shared" si="1"/>
        <v>96.058864057184707</v>
      </c>
      <c r="J27" s="20">
        <f t="shared" si="2"/>
        <v>96.058864057184707</v>
      </c>
    </row>
    <row r="28" spans="1:10" ht="63" x14ac:dyDescent="0.2">
      <c r="A28" s="9">
        <v>0</v>
      </c>
      <c r="B28" s="16" t="s">
        <v>41</v>
      </c>
      <c r="C28" s="17" t="s">
        <v>42</v>
      </c>
      <c r="D28" s="24">
        <v>0</v>
      </c>
      <c r="E28" s="18">
        <v>798.47199999999998</v>
      </c>
      <c r="F28" s="18">
        <v>798.47199999999998</v>
      </c>
      <c r="G28" s="18">
        <v>773.12400000000002</v>
      </c>
      <c r="H28" s="18"/>
      <c r="I28" s="18">
        <f t="shared" si="1"/>
        <v>96.825436583875202</v>
      </c>
      <c r="J28" s="20">
        <f t="shared" si="2"/>
        <v>96.825436583875202</v>
      </c>
    </row>
    <row r="29" spans="1:10" ht="47.25" x14ac:dyDescent="0.2">
      <c r="A29" s="9">
        <v>0</v>
      </c>
      <c r="B29" s="16" t="s">
        <v>43</v>
      </c>
      <c r="C29" s="17" t="s">
        <v>44</v>
      </c>
      <c r="D29" s="18">
        <v>466.21458000000001</v>
      </c>
      <c r="E29" s="18">
        <v>20</v>
      </c>
      <c r="F29" s="18">
        <v>14.999999999999998</v>
      </c>
      <c r="G29" s="18">
        <v>20.774280000000001</v>
      </c>
      <c r="H29" s="18">
        <f t="shared" si="0"/>
        <v>4.4559481601798039</v>
      </c>
      <c r="I29" s="18">
        <f t="shared" si="1"/>
        <v>103.87140000000001</v>
      </c>
      <c r="J29" s="20">
        <f t="shared" si="2"/>
        <v>138.49520000000001</v>
      </c>
    </row>
    <row r="30" spans="1:10" ht="31.5" x14ac:dyDescent="0.2">
      <c r="A30" s="9"/>
      <c r="B30" s="16" t="s">
        <v>88</v>
      </c>
      <c r="C30" s="17" t="s">
        <v>14</v>
      </c>
      <c r="D30" s="18">
        <v>384.69245000000001</v>
      </c>
      <c r="E30" s="18">
        <v>0</v>
      </c>
      <c r="F30" s="18">
        <v>0</v>
      </c>
      <c r="G30" s="18">
        <v>0</v>
      </c>
      <c r="H30" s="18">
        <f t="shared" si="0"/>
        <v>0</v>
      </c>
      <c r="I30" s="18">
        <v>0</v>
      </c>
      <c r="J30" s="20">
        <v>0</v>
      </c>
    </row>
    <row r="31" spans="1:10" ht="47.25" x14ac:dyDescent="0.2">
      <c r="A31" s="9"/>
      <c r="B31" s="16" t="s">
        <v>89</v>
      </c>
      <c r="C31" s="17" t="s">
        <v>90</v>
      </c>
      <c r="D31" s="18">
        <v>154.797</v>
      </c>
      <c r="E31" s="18">
        <v>0</v>
      </c>
      <c r="F31" s="18">
        <v>0</v>
      </c>
      <c r="G31" s="18">
        <v>0</v>
      </c>
      <c r="H31" s="18">
        <f t="shared" si="0"/>
        <v>0</v>
      </c>
      <c r="I31" s="18">
        <v>0</v>
      </c>
      <c r="J31" s="20">
        <v>0</v>
      </c>
    </row>
    <row r="32" spans="1:10" ht="15.75" x14ac:dyDescent="0.25">
      <c r="A32" s="9">
        <v>1</v>
      </c>
      <c r="B32" s="16" t="s">
        <v>45</v>
      </c>
      <c r="C32" s="17" t="s">
        <v>46</v>
      </c>
      <c r="D32" s="21">
        <f>SUM(D33:D36)</f>
        <v>30.85511</v>
      </c>
      <c r="E32" s="18">
        <v>155.73500000000001</v>
      </c>
      <c r="F32" s="18">
        <v>137.67625000000001</v>
      </c>
      <c r="G32" s="18">
        <v>390.48090999999999</v>
      </c>
      <c r="H32" s="18">
        <f t="shared" si="0"/>
        <v>1265.5307662166817</v>
      </c>
      <c r="I32" s="18">
        <f t="shared" si="1"/>
        <v>250.73420233088254</v>
      </c>
      <c r="J32" s="19">
        <f t="shared" si="2"/>
        <v>283.62256380457774</v>
      </c>
    </row>
    <row r="33" spans="1:10" ht="31.5" x14ac:dyDescent="0.2">
      <c r="A33" s="9">
        <v>0</v>
      </c>
      <c r="B33" s="16" t="s">
        <v>47</v>
      </c>
      <c r="C33" s="17" t="s">
        <v>48</v>
      </c>
      <c r="D33" s="24">
        <v>0</v>
      </c>
      <c r="E33" s="18">
        <v>0</v>
      </c>
      <c r="F33" s="18">
        <v>0</v>
      </c>
      <c r="G33" s="18">
        <v>5</v>
      </c>
      <c r="H33" s="18"/>
      <c r="I33" s="18">
        <v>0</v>
      </c>
      <c r="J33" s="20">
        <v>0</v>
      </c>
    </row>
    <row r="34" spans="1:10" ht="15.75" x14ac:dyDescent="0.2">
      <c r="A34" s="9">
        <v>0</v>
      </c>
      <c r="B34" s="16" t="s">
        <v>49</v>
      </c>
      <c r="C34" s="17" t="s">
        <v>50</v>
      </c>
      <c r="D34" s="24">
        <v>0</v>
      </c>
      <c r="E34" s="18">
        <v>13</v>
      </c>
      <c r="F34" s="18">
        <v>13</v>
      </c>
      <c r="G34" s="18">
        <v>12.96</v>
      </c>
      <c r="H34" s="18"/>
      <c r="I34" s="18">
        <f t="shared" si="1"/>
        <v>99.692307692307708</v>
      </c>
      <c r="J34" s="20">
        <f t="shared" si="2"/>
        <v>99.692307692307708</v>
      </c>
    </row>
    <row r="35" spans="1:10" ht="47.25" x14ac:dyDescent="0.2">
      <c r="A35" s="9">
        <v>0</v>
      </c>
      <c r="B35" s="16" t="s">
        <v>51</v>
      </c>
      <c r="C35" s="17" t="s">
        <v>52</v>
      </c>
      <c r="D35" s="23">
        <v>30.85511</v>
      </c>
      <c r="E35" s="18">
        <v>142.73500000000001</v>
      </c>
      <c r="F35" s="18">
        <v>124.67625000000001</v>
      </c>
      <c r="G35" s="18">
        <v>112.53914</v>
      </c>
      <c r="H35" s="18">
        <f t="shared" si="0"/>
        <v>364.73420448023035</v>
      </c>
      <c r="I35" s="18">
        <f t="shared" si="1"/>
        <v>78.844810312817444</v>
      </c>
      <c r="J35" s="20">
        <f t="shared" si="2"/>
        <v>90.265098605387948</v>
      </c>
    </row>
    <row r="36" spans="1:10" ht="31.5" x14ac:dyDescent="0.2">
      <c r="A36" s="9">
        <v>0</v>
      </c>
      <c r="B36" s="16" t="s">
        <v>53</v>
      </c>
      <c r="C36" s="17" t="s">
        <v>54</v>
      </c>
      <c r="D36" s="24">
        <v>0</v>
      </c>
      <c r="E36" s="18">
        <v>0</v>
      </c>
      <c r="F36" s="18">
        <v>0</v>
      </c>
      <c r="G36" s="18">
        <v>259.98176999999998</v>
      </c>
      <c r="H36" s="18"/>
      <c r="I36" s="18">
        <v>0</v>
      </c>
      <c r="J36" s="20">
        <v>0</v>
      </c>
    </row>
    <row r="37" spans="1:10" ht="15.75" x14ac:dyDescent="0.25">
      <c r="A37" s="9">
        <v>1</v>
      </c>
      <c r="B37" s="16" t="s">
        <v>55</v>
      </c>
      <c r="C37" s="17" t="s">
        <v>56</v>
      </c>
      <c r="D37" s="21">
        <f>SUM(D38:D42)</f>
        <v>1214.66974</v>
      </c>
      <c r="E37" s="18">
        <v>1736.9109999999998</v>
      </c>
      <c r="F37" s="18">
        <v>1586.972</v>
      </c>
      <c r="G37" s="18">
        <v>500.69317999999998</v>
      </c>
      <c r="H37" s="18">
        <f t="shared" si="0"/>
        <v>41.220519743909975</v>
      </c>
      <c r="I37" s="18">
        <f t="shared" si="1"/>
        <v>28.826645694569269</v>
      </c>
      <c r="J37" s="19">
        <f t="shared" si="2"/>
        <v>31.550221427977306</v>
      </c>
    </row>
    <row r="38" spans="1:10" ht="15.75" x14ac:dyDescent="0.2">
      <c r="A38" s="9">
        <v>0</v>
      </c>
      <c r="B38" s="16" t="s">
        <v>57</v>
      </c>
      <c r="C38" s="17" t="s">
        <v>58</v>
      </c>
      <c r="D38" s="18">
        <v>185.59332000000003</v>
      </c>
      <c r="E38" s="18">
        <v>518.09999999999991</v>
      </c>
      <c r="F38" s="18">
        <v>388.57500000000005</v>
      </c>
      <c r="G38" s="18">
        <v>222.79230000000001</v>
      </c>
      <c r="H38" s="18">
        <f t="shared" si="0"/>
        <v>120.04327526443299</v>
      </c>
      <c r="I38" s="18">
        <f t="shared" si="1"/>
        <v>43.001795020266371</v>
      </c>
      <c r="J38" s="20">
        <f t="shared" si="2"/>
        <v>57.335726693688471</v>
      </c>
    </row>
    <row r="39" spans="1:10" ht="15.75" x14ac:dyDescent="0.2">
      <c r="A39" s="9">
        <v>0</v>
      </c>
      <c r="B39" s="16" t="s">
        <v>59</v>
      </c>
      <c r="C39" s="17" t="s">
        <v>60</v>
      </c>
      <c r="D39" s="18">
        <v>85.397970000000001</v>
      </c>
      <c r="E39" s="18">
        <v>12.9</v>
      </c>
      <c r="F39" s="18">
        <v>9.6750000000000007</v>
      </c>
      <c r="G39" s="18">
        <v>118.80357000000002</v>
      </c>
      <c r="H39" s="18">
        <f t="shared" si="0"/>
        <v>139.11755747823983</v>
      </c>
      <c r="I39" s="18">
        <f t="shared" si="1"/>
        <v>920.95790697674431</v>
      </c>
      <c r="J39" s="20">
        <f t="shared" si="2"/>
        <v>1227.9438759689924</v>
      </c>
    </row>
    <row r="40" spans="1:10" ht="15.75" x14ac:dyDescent="0.2">
      <c r="A40" s="9">
        <v>0</v>
      </c>
      <c r="B40" s="16" t="s">
        <v>61</v>
      </c>
      <c r="C40" s="17" t="s">
        <v>62</v>
      </c>
      <c r="D40" s="18">
        <v>0</v>
      </c>
      <c r="E40" s="18">
        <v>2</v>
      </c>
      <c r="F40" s="18">
        <v>1.5</v>
      </c>
      <c r="G40" s="18">
        <v>0</v>
      </c>
      <c r="H40" s="18"/>
      <c r="I40" s="18">
        <f t="shared" si="1"/>
        <v>0</v>
      </c>
      <c r="J40" s="20">
        <f t="shared" si="2"/>
        <v>0</v>
      </c>
    </row>
    <row r="41" spans="1:10" ht="31.5" x14ac:dyDescent="0.2">
      <c r="A41" s="9">
        <v>0</v>
      </c>
      <c r="B41" s="16" t="s">
        <v>63</v>
      </c>
      <c r="C41" s="17" t="s">
        <v>64</v>
      </c>
      <c r="D41" s="18">
        <v>943.67845</v>
      </c>
      <c r="E41" s="18">
        <v>1166.7560000000001</v>
      </c>
      <c r="F41" s="18">
        <v>1150.067</v>
      </c>
      <c r="G41" s="18">
        <v>121.94231000000001</v>
      </c>
      <c r="H41" s="18">
        <f t="shared" si="0"/>
        <v>12.922019147517888</v>
      </c>
      <c r="I41" s="18">
        <f t="shared" si="1"/>
        <v>10.451397721545892</v>
      </c>
      <c r="J41" s="20">
        <f t="shared" si="2"/>
        <v>10.603061386858331</v>
      </c>
    </row>
    <row r="42" spans="1:10" ht="31.5" x14ac:dyDescent="0.2">
      <c r="A42" s="9">
        <v>0</v>
      </c>
      <c r="B42" s="16" t="s">
        <v>65</v>
      </c>
      <c r="C42" s="17" t="s">
        <v>66</v>
      </c>
      <c r="D42" s="24">
        <v>0</v>
      </c>
      <c r="E42" s="18">
        <v>37.155000000000001</v>
      </c>
      <c r="F42" s="18">
        <v>37.155000000000001</v>
      </c>
      <c r="G42" s="18">
        <v>37.155000000000001</v>
      </c>
      <c r="H42" s="18"/>
      <c r="I42" s="18">
        <f t="shared" si="1"/>
        <v>100</v>
      </c>
      <c r="J42" s="20">
        <f t="shared" si="2"/>
        <v>100</v>
      </c>
    </row>
    <row r="43" spans="1:10" ht="15.75" x14ac:dyDescent="0.25">
      <c r="A43" s="9">
        <v>1</v>
      </c>
      <c r="B43" s="16" t="s">
        <v>67</v>
      </c>
      <c r="C43" s="17" t="s">
        <v>68</v>
      </c>
      <c r="D43" s="21">
        <v>0</v>
      </c>
      <c r="E43" s="18">
        <v>714.2</v>
      </c>
      <c r="F43" s="18">
        <v>714.2</v>
      </c>
      <c r="G43" s="18">
        <v>681.19200000000001</v>
      </c>
      <c r="H43" s="18"/>
      <c r="I43" s="18">
        <f t="shared" si="1"/>
        <v>95.378325399047881</v>
      </c>
      <c r="J43" s="19">
        <f t="shared" si="2"/>
        <v>95.378325399047881</v>
      </c>
    </row>
    <row r="44" spans="1:10" ht="15.75" x14ac:dyDescent="0.2">
      <c r="A44" s="9">
        <v>0</v>
      </c>
      <c r="B44" s="16" t="s">
        <v>69</v>
      </c>
      <c r="C44" s="17" t="s">
        <v>70</v>
      </c>
      <c r="D44" s="24">
        <v>0</v>
      </c>
      <c r="E44" s="18">
        <v>714.2</v>
      </c>
      <c r="F44" s="18">
        <v>714.2</v>
      </c>
      <c r="G44" s="18">
        <v>681.19200000000001</v>
      </c>
      <c r="H44" s="18"/>
      <c r="I44" s="18">
        <f t="shared" si="1"/>
        <v>95.378325399047881</v>
      </c>
      <c r="J44" s="20">
        <v>0</v>
      </c>
    </row>
    <row r="45" spans="1:10" ht="15.75" x14ac:dyDescent="0.25">
      <c r="A45" s="9">
        <v>1</v>
      </c>
      <c r="B45" s="16" t="s">
        <v>71</v>
      </c>
      <c r="C45" s="17" t="s">
        <v>72</v>
      </c>
      <c r="D45" s="21">
        <f>D43+D37+D32+D17+D5</f>
        <v>6814.6098300000003</v>
      </c>
      <c r="E45" s="18">
        <v>25116.453999999998</v>
      </c>
      <c r="F45" s="18">
        <v>22917.812999999998</v>
      </c>
      <c r="G45" s="18">
        <v>13943.850259999999</v>
      </c>
      <c r="H45" s="18">
        <f t="shared" si="0"/>
        <v>204.61700094134366</v>
      </c>
      <c r="I45" s="18">
        <f t="shared" si="1"/>
        <v>55.516794926544968</v>
      </c>
      <c r="J45" s="19">
        <f>G45/F45*100</f>
        <v>60.842848573727352</v>
      </c>
    </row>
    <row r="47" spans="1:10" x14ac:dyDescent="0.2">
      <c r="B47" s="7"/>
      <c r="C47" s="5"/>
      <c r="D47" s="5"/>
      <c r="E47" s="3"/>
      <c r="F47" s="3"/>
      <c r="G47" s="3"/>
      <c r="H47" s="3"/>
      <c r="I47" s="3"/>
      <c r="J47" s="3"/>
    </row>
    <row r="55" hidden="1" x14ac:dyDescent="0.2"/>
  </sheetData>
  <mergeCells count="1">
    <mergeCell ref="B2:J2"/>
  </mergeCells>
  <conditionalFormatting sqref="B5:B18 B20:B21 B23 B25:B29 B32:B45">
    <cfRule type="expression" dxfId="31" priority="66" stopIfTrue="1">
      <formula>A5=1</formula>
    </cfRule>
  </conditionalFormatting>
  <conditionalFormatting sqref="C11:D13 C33:D34 C17:C18 C42:D42 C44:D44 C43 C45 C36:D36 C35 C5:C10 C16:D16 C14:C15 C20:D21 C23:D23 C25:D28 C29 C32 C37:C41">
    <cfRule type="expression" dxfId="30" priority="67" stopIfTrue="1">
      <formula>A5=1</formula>
    </cfRule>
  </conditionalFormatting>
  <conditionalFormatting sqref="E5:E45">
    <cfRule type="expression" dxfId="29" priority="69" stopIfTrue="1">
      <formula>A5=1</formula>
    </cfRule>
  </conditionalFormatting>
  <conditionalFormatting sqref="F5:F45">
    <cfRule type="expression" dxfId="28" priority="70" stopIfTrue="1">
      <formula>A5=1</formula>
    </cfRule>
  </conditionalFormatting>
  <conditionalFormatting sqref="G5:G45 D6:D10 D14:D15 D18:D19 D22 D24 D29:D31 D38:D41 D35">
    <cfRule type="expression" dxfId="27" priority="73" stopIfTrue="1">
      <formula>XFB5=1</formula>
    </cfRule>
  </conditionalFormatting>
  <conditionalFormatting sqref="J44">
    <cfRule type="expression" dxfId="26" priority="76" stopIfTrue="1">
      <formula>A44=1</formula>
    </cfRule>
  </conditionalFormatting>
  <conditionalFormatting sqref="B47:B56">
    <cfRule type="expression" dxfId="25" priority="50" stopIfTrue="1">
      <formula>A47=1</formula>
    </cfRule>
  </conditionalFormatting>
  <conditionalFormatting sqref="C47:D56">
    <cfRule type="expression" dxfId="24" priority="51" stopIfTrue="1">
      <formula>A47=1</formula>
    </cfRule>
  </conditionalFormatting>
  <conditionalFormatting sqref="E47:E56">
    <cfRule type="expression" dxfId="23" priority="53" stopIfTrue="1">
      <formula>A47=1</formula>
    </cfRule>
  </conditionalFormatting>
  <conditionalFormatting sqref="F47:F56">
    <cfRule type="expression" dxfId="22" priority="54" stopIfTrue="1">
      <formula>A47=1</formula>
    </cfRule>
  </conditionalFormatting>
  <conditionalFormatting sqref="G47:G56">
    <cfRule type="expression" dxfId="21" priority="57" stopIfTrue="1">
      <formula>A47=1</formula>
    </cfRule>
  </conditionalFormatting>
  <conditionalFormatting sqref="H47:H56">
    <cfRule type="expression" dxfId="20" priority="58" stopIfTrue="1">
      <formula>A47=1</formula>
    </cfRule>
  </conditionalFormatting>
  <conditionalFormatting sqref="I47:I56">
    <cfRule type="expression" dxfId="19" priority="59" stopIfTrue="1">
      <formula>A47=1</formula>
    </cfRule>
  </conditionalFormatting>
  <conditionalFormatting sqref="J47:J56">
    <cfRule type="expression" dxfId="18" priority="60" stopIfTrue="1">
      <formula>A47=1</formula>
    </cfRule>
  </conditionalFormatting>
  <conditionalFormatting sqref="H5:H45">
    <cfRule type="expression" dxfId="17" priority="47" stopIfTrue="1">
      <formula>A5=1</formula>
    </cfRule>
  </conditionalFormatting>
  <conditionalFormatting sqref="I5:I45">
    <cfRule type="expression" dxfId="16" priority="48" stopIfTrue="1">
      <formula>A5=1</formula>
    </cfRule>
  </conditionalFormatting>
  <conditionalFormatting sqref="J5:J43">
    <cfRule type="expression" dxfId="15" priority="49" stopIfTrue="1">
      <formula>A5=1</formula>
    </cfRule>
  </conditionalFormatting>
  <conditionalFormatting sqref="J45">
    <cfRule type="expression" dxfId="14" priority="34" stopIfTrue="1">
      <formula>A45=1</formula>
    </cfRule>
  </conditionalFormatting>
  <conditionalFormatting sqref="D32">
    <cfRule type="expression" dxfId="13" priority="31" stopIfTrue="1">
      <formula>B32=1</formula>
    </cfRule>
  </conditionalFormatting>
  <conditionalFormatting sqref="D5">
    <cfRule type="expression" dxfId="12" priority="30" stopIfTrue="1">
      <formula>B5=1</formula>
    </cfRule>
  </conditionalFormatting>
  <conditionalFormatting sqref="D17">
    <cfRule type="expression" dxfId="11" priority="29" stopIfTrue="1">
      <formula>B17=1</formula>
    </cfRule>
  </conditionalFormatting>
  <conditionalFormatting sqref="D37">
    <cfRule type="expression" dxfId="10" priority="28" stopIfTrue="1">
      <formula>B37=1</formula>
    </cfRule>
  </conditionalFormatting>
  <conditionalFormatting sqref="D43">
    <cfRule type="expression" dxfId="9" priority="27" stopIfTrue="1">
      <formula>B43=1</formula>
    </cfRule>
  </conditionalFormatting>
  <conditionalFormatting sqref="D45">
    <cfRule type="expression" dxfId="8" priority="26" stopIfTrue="1">
      <formula>B45=1</formula>
    </cfRule>
  </conditionalFormatting>
  <conditionalFormatting sqref="C19">
    <cfRule type="expression" dxfId="7" priority="14" stopIfTrue="1">
      <formula>A19=1</formula>
    </cfRule>
  </conditionalFormatting>
  <conditionalFormatting sqref="C24">
    <cfRule type="expression" dxfId="6" priority="8" stopIfTrue="1">
      <formula>A24=1</formula>
    </cfRule>
  </conditionalFormatting>
  <conditionalFormatting sqref="B19">
    <cfRule type="expression" dxfId="5" priority="13" stopIfTrue="1">
      <formula>A19=1</formula>
    </cfRule>
  </conditionalFormatting>
  <conditionalFormatting sqref="C22">
    <cfRule type="expression" dxfId="4" priority="11" stopIfTrue="1">
      <formula>A22=1</formula>
    </cfRule>
  </conditionalFormatting>
  <conditionalFormatting sqref="B22">
    <cfRule type="expression" dxfId="3" priority="10" stopIfTrue="1">
      <formula>A22=1</formula>
    </cfRule>
  </conditionalFormatting>
  <conditionalFormatting sqref="B24">
    <cfRule type="expression" dxfId="2" priority="7" stopIfTrue="1">
      <formula>A24=1</formula>
    </cfRule>
  </conditionalFormatting>
  <conditionalFormatting sqref="B30:B31">
    <cfRule type="expression" dxfId="1" priority="3" stopIfTrue="1">
      <formula>A30=1</formula>
    </cfRule>
  </conditionalFormatting>
  <conditionalFormatting sqref="C30:C31">
    <cfRule type="expression" dxfId="0" priority="4" stopIfTrue="1">
      <formula>A30=1</formula>
    </cfRule>
  </conditionalFormatting>
  <pageMargins left="0" right="0" top="0.39370078740157483" bottom="0.39370078740157483" header="0" footer="0"/>
  <pageSetup paperSize="9" scale="60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User-PC</cp:lastModifiedBy>
  <cp:lastPrinted>2021-11-05T07:14:35Z</cp:lastPrinted>
  <dcterms:created xsi:type="dcterms:W3CDTF">2021-10-01T11:09:14Z</dcterms:created>
  <dcterms:modified xsi:type="dcterms:W3CDTF">2021-11-05T09:02:41Z</dcterms:modified>
</cp:coreProperties>
</file>