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_FilterDatabase" localSheetId="3" hidden="1">Лист4!$A$1:$L$186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D10" i="1"/>
  <c r="D9" i="1" l="1"/>
  <c r="F14" i="1" l="1"/>
  <c r="E14" i="1"/>
  <c r="D14" i="1"/>
  <c r="F13" i="1"/>
  <c r="E13" i="1"/>
  <c r="D13" i="1"/>
  <c r="F16" i="1" l="1"/>
  <c r="F17" i="1" s="1"/>
  <c r="F18" i="1" s="1"/>
  <c r="D16" i="1"/>
  <c r="D17" i="1" s="1"/>
  <c r="D18" i="1" s="1"/>
  <c r="E16" i="1"/>
  <c r="E17" i="1" l="1"/>
  <c r="E18" i="1" s="1"/>
  <c r="E19" i="1" s="1"/>
  <c r="D19" i="1"/>
  <c r="F19" i="1"/>
</calcChain>
</file>

<file path=xl/sharedStrings.xml><?xml version="1.0" encoding="utf-8"?>
<sst xmlns="http://schemas.openxmlformats.org/spreadsheetml/2006/main" count="1752" uniqueCount="286">
  <si>
    <t>Марка автотранспорту</t>
  </si>
  <si>
    <t>З паливом</t>
  </si>
  <si>
    <t>Без палива</t>
  </si>
  <si>
    <t>Всього собівартість</t>
  </si>
  <si>
    <t>Нарахування 22%</t>
  </si>
  <si>
    <t>РОЗРАХУНОК</t>
  </si>
  <si>
    <t>ПДВ 20%</t>
  </si>
  <si>
    <t>Вартість 1 маш./год.</t>
  </si>
  <si>
    <t>Простій (год)</t>
  </si>
  <si>
    <t>Накладні витрати 30%</t>
  </si>
  <si>
    <t xml:space="preserve">Амортизація </t>
  </si>
  <si>
    <t>Директор КП ДМР "Благоустрій Дунаєвеччини"</t>
  </si>
  <si>
    <t>Економіст</t>
  </si>
  <si>
    <t xml:space="preserve">Екскаватор-навантажувач БАМ - 2014 №32057ВХ  </t>
  </si>
  <si>
    <t xml:space="preserve"> вартості роботи автотранспорту по КП ДМР "Благоустрій Дунаєвеччини" за одну годину роботи </t>
  </si>
  <si>
    <t>Для населення</t>
  </si>
  <si>
    <t>Ремонтний фонд</t>
  </si>
  <si>
    <t>Заробітна плата</t>
  </si>
  <si>
    <t>Рентабельність 20%</t>
  </si>
  <si>
    <t>Є файли</t>
  </si>
  <si>
    <t>Дата</t>
  </si>
  <si>
    <t>Поступление</t>
  </si>
  <si>
    <t>Списание</t>
  </si>
  <si>
    <t>Призначення платежу</t>
  </si>
  <si>
    <t>Контрагент</t>
  </si>
  <si>
    <t>Вид операції</t>
  </si>
  <si>
    <t>Вх.номер</t>
  </si>
  <si>
    <t>Вх.дата</t>
  </si>
  <si>
    <t>Організація</t>
  </si>
  <si>
    <t>Банківський рахунок</t>
  </si>
  <si>
    <t>Коментар</t>
  </si>
  <si>
    <t>Ні</t>
  </si>
  <si>
    <t>01.09.2021</t>
  </si>
  <si>
    <t>Оплата від покупця</t>
  </si>
  <si>
    <t>@2PL775956</t>
  </si>
  <si>
    <t>КП ДМР "Благоустрій Дунаєвеччини"</t>
  </si>
  <si>
    <t>3027 Поточний в ПАТ "ПРИВАТБАНК", м.Х</t>
  </si>
  <si>
    <t>Автоматично створений обробкою "Модуль обміну Приват24"</t>
  </si>
  <si>
    <t>Прийнят? платеж? в?д населення, зг?дно ре_стру, догов?р 25-562 в?д 01.10.2020 року.</t>
  </si>
  <si>
    <t>Оплата населенням</t>
  </si>
  <si>
    <t>UA183157840000026006300430930, в АТ "Ощадбанк"</t>
  </si>
  <si>
    <t>Ощадбанк</t>
  </si>
  <si>
    <t>02.09.2021</t>
  </si>
  <si>
    <t>03.09.2021</t>
  </si>
  <si>
    <t>0691 Поточний в ПАТ "ПРИВАТБАНК", м.Хмельницький</t>
  </si>
  <si>
    <t>04.09.2021</t>
  </si>
  <si>
    <t>05.09.2021</t>
  </si>
  <si>
    <t>06.09.2021</t>
  </si>
  <si>
    <t>07.09.2021</t>
  </si>
  <si>
    <t>08.09.2021</t>
  </si>
  <si>
    <t>09.09.2021</t>
  </si>
  <si>
    <t>10.09.2021</t>
  </si>
  <si>
    <t>11.09.2021</t>
  </si>
  <si>
    <t>12.09.2021</t>
  </si>
  <si>
    <t>13.09.2021</t>
  </si>
  <si>
    <t>14.09.2021</t>
  </si>
  <si>
    <t>15.09.2021</t>
  </si>
  <si>
    <t>16.09.2021</t>
  </si>
  <si>
    <t>17.09.2021</t>
  </si>
  <si>
    <t>18.09.2021</t>
  </si>
  <si>
    <t>19.09.2021</t>
  </si>
  <si>
    <t>@2PL315282</t>
  </si>
  <si>
    <t>20.09.2021</t>
  </si>
  <si>
    <t>21.09.2021</t>
  </si>
  <si>
    <t>22.09.2021</t>
  </si>
  <si>
    <t>23.09.2021</t>
  </si>
  <si>
    <t>24.09.2021</t>
  </si>
  <si>
    <t>25.09.2021</t>
  </si>
  <si>
    <t>26.09.2021</t>
  </si>
  <si>
    <t>@2PL557300</t>
  </si>
  <si>
    <t>27.09.2021</t>
  </si>
  <si>
    <t>28.09.2021</t>
  </si>
  <si>
    <t>29.09.2021</t>
  </si>
  <si>
    <t>30.09.2021</t>
  </si>
  <si>
    <t>@2PL084725</t>
  </si>
  <si>
    <t>Оплата згiдно реєстру № @2PL773656 вiд 20210901</t>
  </si>
  <si>
    <t>Фізичні особи (квартпл.)</t>
  </si>
  <si>
    <t>@2PL773656</t>
  </si>
  <si>
    <t>Вивіз сміття, Муц Павло Васильович</t>
  </si>
  <si>
    <t>управління багатоквартирним будинком</t>
  </si>
  <si>
    <t>Оплата згiдно реєстру № @2PL775956 вiд 20210901
1702  Коваль  Шевченка, 81/1</t>
  </si>
  <si>
    <t>з ТВП на квартплату</t>
  </si>
  <si>
    <t>Оплата згiдно реєстру № @2PL775956 вiд 20210901
210800 Олійник В.В.</t>
  </si>
  <si>
    <t>з основного на квартплату</t>
  </si>
  <si>
    <t>Утримання будинку та прибудинкової території за 08.2021 Аб.200746 Литвин К.О.</t>
  </si>
  <si>
    <t>Оплата згiдно реєстру № @2PL926738 вiд 20210902</t>
  </si>
  <si>
    <t>@2PL926738</t>
  </si>
  <si>
    <t>Платіж від: БОНДАР ТЕТЯНА МИКОЛАЇВНА вул.Київськаб.30 кв.24 Платник: ІПН2374702529 БОНДАР ТЕТЯНА МИКОЛАЇВНА</t>
  </si>
  <si>
    <t>управління багатокв. буд. за серпень 2021 ПАВЛЮЧЕК ЛАРИСА АНАТОЛІЇВНА;;м. дунаївці вул київська 18 кв 63;</t>
  </si>
  <si>
    <t>Оплата згiдно реєстру № @2PL085395 вiд 20210903</t>
  </si>
  <si>
    <t>@2PL085395</t>
  </si>
  <si>
    <t>УПРАВЛІННЯ БАГАТОКВАРТИРНИМ БУДИНКОМ ЗА ЛЮТИЙ 2020 РРАХУНОК №1953 ВІД 11.03.2020 Р,ГНАТИШЕНА ВАЛЕНТИНА ВАСИЛІВНА . ЗАВАЛЬСЬКА ІННА ОРЕСТІВНА</t>
  </si>
  <si>
    <t>68057196.1</t>
  </si>
  <si>
    <t>Управління багатоквартирним будинком,Аб#1161,Корнеєв Андрій Сергійович,вул.Партизанська 34кв7 за травень</t>
  </si>
  <si>
    <t>Оплата згiдно реєстру № @2PL009506 вiд 20210904</t>
  </si>
  <si>
    <t>@2PL009506</t>
  </si>
  <si>
    <t>Оплата згiдно реєстру № @2PL838110 вiд 20210905</t>
  </si>
  <si>
    <t>@2PL838110</t>
  </si>
  <si>
    <t>Оплата згiдно реєстру № @2PL265500 вiд 20210906</t>
  </si>
  <si>
    <t>@2PL265500</t>
  </si>
  <si>
    <t>Квартплата від Руда Людмила Григорівна, о/р 200461, к ївська буд 12 кв 30, Серпень 2021</t>
  </si>
  <si>
    <t>Оплата згiдно реєстру № @2PL854918 вiд 20210907</t>
  </si>
  <si>
    <t>@2PL854918</t>
  </si>
  <si>
    <t>Управління багатоквартирним будинком,О/Р 1390,Вережанська Ніна Миколаївна,м.Дунаївці вул. Дунайгородська 33/21</t>
  </si>
  <si>
    <t>Оплата згiдно реєстру № @2PL574856 вiд 20210908</t>
  </si>
  <si>
    <t>@2PL574856</t>
  </si>
  <si>
    <t>Оплата згiдно реєстру № @2PL733013 вiд 20210909</t>
  </si>
  <si>
    <t>@2PL733013</t>
  </si>
  <si>
    <t>Плата за Управління багатоквартирним будинком за Серпень 2021р. Рах. 210832</t>
  </si>
  <si>
    <t>Оплата згiдно реєстру № @2PL616823 вiд 20210910</t>
  </si>
  <si>
    <t>@2PL616823</t>
  </si>
  <si>
    <t>рах. 210820 утримання прибудинкової території Київська 2а/15</t>
  </si>
  <si>
    <t>dea9e4e011</t>
  </si>
  <si>
    <t>Оплата за комун. посл. зг.о/р-1021,адреса-Дунаєвц?, вул. ШЕВЧЕНКА 92А, КВ34,в?д Думанська Роман Анатол?йович.</t>
  </si>
  <si>
    <t>Оплата згiдно реєстру № @2PL607285 вiд 20210911</t>
  </si>
  <si>
    <t>@2PL607285</t>
  </si>
  <si>
    <t>Оплата згiдно реєстру № @2PL628794 вiд 20210912</t>
  </si>
  <si>
    <t>@2PL628794</t>
  </si>
  <si>
    <t>№ рах. 200546,Плахотнік А.М.,Управління багатоквартирним  будинком за серпень 2021</t>
  </si>
  <si>
    <t>Оплата згiдно реєстру № @2PL045327 вiд 20210913</t>
  </si>
  <si>
    <t>@2PL045327</t>
  </si>
  <si>
    <t>ЗА КОМПОСЛУГИ  ДУНАЇВЦІ  ВУЛ. КИЇВСЬКА 30/104 КАНДАУРОВ ОЛЕКСАНДР МИХАЙЛОВИЧ ;;;</t>
  </si>
  <si>
    <t>Оплата згiдно реєстру № @2PL482221 вiд 20210914</t>
  </si>
  <si>
    <t>@2PL482221</t>
  </si>
  <si>
    <t>серпень 2021 управління багатоквартирним будинком  Аб. 200824. Муляр О.В. Київська 30 кв. 85</t>
  </si>
  <si>
    <t>Оплата згiдно реєстру № @2PL515366 вiд 20210915</t>
  </si>
  <si>
    <t>@2PL515366</t>
  </si>
  <si>
    <t>Управління багатоквартирним будинком, о/р 1679, Любинецький В.К, м. Дунаївці, вул. Шевченка 114, кв. 31, за серпень2021</t>
  </si>
  <si>
    <t>Квартплата (Благоустрій), Невідомий, Машталяр Неля Василівна, вул. Шевченка буд. 108 кв. 7, серпня 2021 20210915</t>
  </si>
  <si>
    <t>68882271.1</t>
  </si>
  <si>
    <t>Управління багатоквартирним будинком ; Біла Галина Мефодіївна; ; Рах.№1681. м. Дунаївці, вул. Шевченка 114/33. Управління багатоквартирним будинком;</t>
  </si>
  <si>
    <t>м.Дунаївці, вул.Київська, 6, кв.57 - серпень 2021р. Платник: ІПН2828310620 СОКОЛОВА ОЛЕНА БОРИСЛАВІВНА</t>
  </si>
  <si>
    <t>Оплата згiдно реєстру № @2PL594783 вiд 20210916</t>
  </si>
  <si>
    <t>@2PL594783</t>
  </si>
  <si>
    <t>Борг ст.з Бабюха Р.Я.,зг.вик.док.№674/1508/20 від 16.03.21р.вик.7.</t>
  </si>
  <si>
    <t>2410 Поточний в ПАТ "ПРИВАТБАНК", м.Хмельницький</t>
  </si>
  <si>
    <t>Платіж від: МАЛАШКОВА ЮЛІЯ ІВАНІВНА  вул.Шевченка114а, 15 Платник: ІПН1628101628 МАЛАШКОВА ЮЛІЯ ІВАНІВНА</t>
  </si>
  <si>
    <t>плата за управління багатоквартирним будинком за серпень 2021 р.. рах. № 1870 від 07/09/2021, платник Опольська Юлія Святославівна , платник Опольська Юлія Свят</t>
  </si>
  <si>
    <t>Платіж від: МОРДВІНОВА НАТАЛІЯ МИХАЙЛІВНА  . рахунок 200585 Платник: ІПН2398902988 МОРДВІНОВА НАТАЛІЯ МИХАЙЛІВНА</t>
  </si>
  <si>
    <t>Оплата згiдно реєстру № @2PL818752 вiд 20210917</t>
  </si>
  <si>
    <t>@2PL818752</t>
  </si>
  <si>
    <t>АНТОНЮК ЛЮДМИЛА ВАСИЛІВНАКвартплата</t>
  </si>
  <si>
    <t>управління багатоквартирним будинком, о/р 200590, Паламарчук Петро Романович, м. Дунаївці, вул. Київська 26 кв. 39, за серпень 2021</t>
  </si>
  <si>
    <t>за квартплату Мельник Анатолій Михайлович абон.1031  м.Дунаївці вул.Шевченка 92а кв.24</t>
  </si>
  <si>
    <t>Управління багатоквартирним будинком о\р1753 Дерикоз Галина Володимирівна,вул. Шевченка 116 кв37</t>
  </si>
  <si>
    <t>плата за смiття №3056, Хома Тетяна Юрiївна, м. Дунаївцi, вул. Жовтнева 2б, кв.45 Платник ХОМА IГОР АНАНIЙОВИЧ  IПН 2540001913 Рахунок платника UA773003460000026</t>
  </si>
  <si>
    <t>MB52898642</t>
  </si>
  <si>
    <t>переказ прийнятого платежу для поповнення р/р Послуга: квартплата за Серпень 2021. Платник Аб. №1675_Слабінська Віра Василівна!*!</t>
  </si>
  <si>
    <t>PS14515914</t>
  </si>
  <si>
    <t>Платіж від: БАДАХ  Алла Володимирівна аб. 320 Платник: ІПН2833019854 БАДАХ ВЯЧЕСЛАВ ВОЛОДИМИРОВИЧ</t>
  </si>
  <si>
    <t>Платіж від: Абон.ном. 1234  РОМАНЮК Ніна Олександрівна вул.Шевченка 114а, 1 аб ном 15840 Платник: ІПН1239909678 РОМАНЮК МИКОЛА МИХАЙЛОВИЧ</t>
  </si>
  <si>
    <t>Платіж від: РОМАНЮК Олександр Миколайович Шевченка71/52 абонент 15840 Платник: ІПН1239909678 РОМАНЮК МИКОЛА МИХАЙЛОВИЧ</t>
  </si>
  <si>
    <t>за квартплату Кмита Тетяна Петрівна О/Р №687 м.Дунаївці вул.Гагаріна 35/6</t>
  </si>
  <si>
    <t>Управління багатоквартирним будинком, вивіз ТПВ. Рахунок 595. Дунайгородська 6, кв. 7 Платник: ІПН2857515734 ТУЛУПОВ ВОЛОДИМИР МИХАЙЛОВИЧ</t>
  </si>
  <si>
    <t>Платіж від: ГЛАДКА МАЙЯ МИКОЛАЇВНА Платник: ІПН2754302062 ГЛАДКА МАЙЯ МИКОЛАЇВНА</t>
  </si>
  <si>
    <t>Оплата згiдно реєстру № @2PL996803 вiд 20210918</t>
  </si>
  <si>
    <t>@2PL996803</t>
  </si>
  <si>
    <t>Оплата згiдно реєстру № @2PL295193 вiд 20210919</t>
  </si>
  <si>
    <t>@2PL295193</t>
  </si>
  <si>
    <t>Оплата згiдно реєстру № @2PL315282 вiд 20210919
252426 Шумський А.В. Київська, 6/13</t>
  </si>
  <si>
    <t>з ТПВ на квартплату</t>
  </si>
  <si>
    <t>Управління багатоквартирним будинком. Вивіз ТПВ. Рах. 200331. вул. Київська 20, кв.15, Володимир Ночка</t>
  </si>
  <si>
    <t>Платіж від: МАСІЧ АНДРІЙ ГЕННАДІЙОВИЧ Рах. № 200792 Київська 30/53 Управління богатоквартирним будинком за СЕРПЕНЬ 2021 р. Платник: ІПН2371012974 МАСІЧ АНДРІЙ</t>
  </si>
  <si>
    <t>За серпень 2021р За утримання.багатокв.буд. та.вивіз.ТПВ абонент 200631.Київська 26,кв.80 ЖАРИЙ ВАСИЛЬ СТЕПАНОВИЧ</t>
  </si>
  <si>
    <t>Гончарук Станіслава Леонідівна ,управління багатоквартирним будинком,рах#1826,вул.Шевченка 108 кв13.</t>
  </si>
  <si>
    <t>Управління багатоквартирним будинком,рахунок200576,Біскопчук Вячеслав Леонідович,м.Дунаївці вул Київська 26кв.25</t>
  </si>
  <si>
    <t>Управління багатоквартирним будинком За Серпень 2021 Аб.№200762 Стасюк Василь Михайлович Київська,30 кв.23</t>
  </si>
  <si>
    <t>Управління багатоквартирним будинком за березень 2021 р. Рах. 200673. Доробалюк Вячеслав Леонідович. вул.Київська 28 кв.42, Доробалюк Вячеслав Леонідович</t>
  </si>
  <si>
    <t>Оплата згiдно реєстру № @2PL932174 вiд 20210920</t>
  </si>
  <si>
    <t>@2PL932174</t>
  </si>
  <si>
    <t>Платіж від: ПУШКАРЕНКО ОРЕСТ ІВАНОВИЧ кварплата засерпень 2021 зг рах 1703 Платник: ІПН1762002350 ПУШКАРЕНКО ОРЕСТ ІВАНОВИЧ</t>
  </si>
  <si>
    <t>квартплата (Благоустрій), о/р 1660, Войцехова О.М., вул. Шевченка 114, кв.12, Войцехова Ольга Михайлівна</t>
  </si>
  <si>
    <t>О/Р200834 КИЇВСЬКА 30 КВ.95 ОБОАЗКО В.Г КВАРТПЛАТА</t>
  </si>
  <si>
    <t>Оплата за комун. посл. зг.о/р-1984,адреса-Шевченка 121а 7,в?д ПЮРА ТАЄС?Я ВОЛОДИМИР?ВНА.Счет создан автоматически для пополнения баланса</t>
  </si>
  <si>
    <t>Платіж від: АФІНОВСЬКИЙ МИХАЙЛО ЙОСИПОВИЧ Платник:ІПН2146923553 АФІНОВСЬКИЙ МИХАЙЛО ЙОСИПОВИЧ</t>
  </si>
  <si>
    <t>Оплата за комун. посл. зг.о/р-166,адреса-вул. Партизанська буд. 36 Б кв.7,в?д Гринчевська Брон?слава Леонт?євна.за серпень 2021р.</t>
  </si>
  <si>
    <t>Платіж від: ГАВРИЛЮК НЕОНІЛА СТАНІСЛАВІВНА  вул.Шевченка 118, кв7 Платник: ІПН2816622585 ГАВРИЛЮК НЕОНІЛА СТАНІСЛАВІВНА</t>
  </si>
  <si>
    <t>Управління багатоквартирним будинком рах.#1607,Романова Наталя Володимирівна,Дунаївці вул.Шевченка 16а кв 23 за липень2021</t>
  </si>
  <si>
    <t>Оплата за комун. посл. зг.о/р-613,адреса-вул. Партизанська б. 36Б кв. 3,в?д Карвацька Людмила В?тал?ївна.за серпень 2021р</t>
  </si>
  <si>
    <t>Оплата за комун. посл. зг.о/р-1166,адреса-вул. Партизанська б. 34 кв. 12,в?д Тимоф?єва Над?я Леон?ївна.за серпень 2021р</t>
  </si>
  <si>
    <t>О/р 200329, Київська 20, кв.13, Мусієнко Ганна Петрівна</t>
  </si>
  <si>
    <t>Оплата згiдно реєстру № @2PL481709 вiд 20210921</t>
  </si>
  <si>
    <t>@2PL481709</t>
  </si>
  <si>
    <t>Платіж від: АНДРЕЄВ Віктор Федорович Платник: ІПН2704119226 АНРЕЄВА ВАЛЕНТИНА ГРИГОРІВНА</t>
  </si>
  <si>
    <t>Управління багатоквартирним будинком АБ 200008 Платіж від: Матвеєва Віра Дмитрівна вул. Київська 4 кв.8 Платник: ІПН3166912404 ХІХЛОВСЬКА ЛІЛІЯ ВІКТОРІВНА</t>
  </si>
  <si>
    <t>Управління багатоквартирним будинком АБ 2205 Платіж від: ХІХЛОВСЬКИЙ АНАТОЛІЙ ВІКТОРОВИЧ вул. Ф.Лендера 62кв.2 Платник: ІПН3166912404 ХІХЛОВСЬКА ЛІЛІЯВІКТОРІВН</t>
  </si>
  <si>
    <t>О/Р1280 ГУЛЕВАТИЙ А.В. КРАСНОПАРТИЗАН 32 12 КВАРТПЛАТА</t>
  </si>
  <si>
    <t>КВАРТПЛАТА О/Р 981 ШЕВЧЕНКА 92 8 ПИРОГОВА З.Є.</t>
  </si>
  <si>
    <t>Платіж від: НИЖНИК ЛЮБОВ ВАСИЛІВНА Платник: ІПН1860002762 НИЖНИК ЛЮБОВ ВАСИЛІВНА</t>
  </si>
  <si>
    <t>Борг ст.з Ризничука О.С.,1772012035,зг.вик.док.№674/1532/20 від 11.02.21р.вик.5.</t>
  </si>
  <si>
    <t>Квартплата (Благоустрій), о/р 1726, Войцехова О.М., вул. Шевченка 116, кв.10, Войцехова Ольга Михайлівна</t>
  </si>
  <si>
    <t>квартплата,особовий рахунок:200560,Каштелян В В,київська 26/9</t>
  </si>
  <si>
    <t>Квартплата, ос. рах. 359 Молокович С.В., м. Дунаївці, вул. Гагаріна, буд. 20а, кв. 6</t>
  </si>
  <si>
    <t>Управління багатоквартирним будинком, Зайцева Галина Федорівна, Вул. Шевченка 88 кв 38, Аб. 7490</t>
  </si>
  <si>
    <t>Платіж від: 2028 БАЛАГУР МАЙЯ ВОЛОДИМИРІВНА Платник: ІПН1800420082 БАЛАГУР МАЙЯ ВОЛОДИМИРІВНА</t>
  </si>
  <si>
    <t>За утримання прибуд території вул Партизанська 27/15 Матіяш Н.П.</t>
  </si>
  <si>
    <t>Платіж від: ШЕВЧУК ОЛЕКСАНДР МИХАЙЛОВИЧ оплата заквартиру зг раз 200580 за серпень 2021р. Платник:ІПН2286920053 ШЕВЧУК ОЛЕКСАНДР МИХАЙЛОВИЧ</t>
  </si>
  <si>
    <t>Плата за квартплату ос. рах. 145 Гриценко Г.І. м. Дунаївці, вул. Гагаріна, буд. 21, кв. 9</t>
  </si>
  <si>
    <t>Управління багатоквартирним будинком, Аксьонова  Інна Анатоліївна, м. Дунаївці вул. Партизанська 32а кв9.</t>
  </si>
  <si>
    <t>Плата за послуги управління багатоквартирним будинком, аб.№200443 в т.ч. ПДВ 242,50 грн. від Посталака Ірина Іванівна</t>
  </si>
  <si>
    <t>Платіж від: ЛІЗВІНСЬКА ЕМІЛІЯ ЛЮДВІГІВНА кварплатаза серпень 2021р. абонент 1911 вулШевченка 108/99Платник: ІПН2066803387 ЛІЗВІНСЬКА ЕМІЛІЯ ЛЮДВІГІВНА</t>
  </si>
  <si>
    <t>Управління багатоквартирним будинком,Іванова Любов Іванівна, Київська 12 кв 22, ОР 200453</t>
  </si>
  <si>
    <t>200367 квартплата</t>
  </si>
  <si>
    <t>Управління багатоквартирним будинком. рах.№1211. Петрова Надія Іванівна вул.МТС 11а кв15.</t>
  </si>
  <si>
    <t>Оплата згiдно реєстру № @2PL840841 вiд 20210922</t>
  </si>
  <si>
    <t>@2PL840841</t>
  </si>
  <si>
    <t>Квартплата (Благоустрій),о/р 1740,ПИЛИПЧУК Ольга Віталіївна,вул.Шевченка, буд. 116, кв. 24, м. Дунаївці</t>
  </si>
  <si>
    <t>Борг ст.з Захарченко С.С.,зг.вик.док.№674/1517/20 від 11.03.21р.вик.4.</t>
  </si>
  <si>
    <t>управлiння багатоквартирним будинком Платник МИКИТЮК ЛЮДМИЛА МИХАЙЛIВНА  IПН 2834912482 Рахунок платника UA243003460000026201902038623</t>
  </si>
  <si>
    <t>MB54282166</t>
  </si>
  <si>
    <t>Платіж від: ГРИГОР'ЄВА Алла Володимирівна квартплата та тпв за серпень 2021р. аб. 1239 Платник: ІПН1769702604 ГРИГОР'ЄВА ЛАРИСА АНДРІЇВНА</t>
  </si>
  <si>
    <t>Платіж від: ВЕСЕЛОВСЬКА МАРІЯ ПРОКОПІВНА кварплатаза серпень 2021р. ном аб.211118 Київська 22/18 Платник: ІПН1739303107 ВЕСЕЛОВСЬКА МАРІЯ ПРОКОПІВНА</t>
  </si>
  <si>
    <t>Платіж від: ТИХОНЮК ГАННА ОЛЕКСАНДРІВНА кварплатаза серпень 2021р. аб 211124 вул.Київська 22 кв 24Платник: ІПН1725704381 ТИХОНЮК ГАННА ОЛЕКСАНДРІВНА</t>
  </si>
  <si>
    <t>201771, Билінкіна Тетяна Борисівна</t>
  </si>
  <si>
    <t>Квартлата ос. рах. 1829 Мединська Г.Д. м. Дунаївці, вул. Шевченка, буд. 108, кв. 16</t>
  </si>
  <si>
    <t>200375, Билінкіна Тетяна Борисівна</t>
  </si>
  <si>
    <t>опл.за посл.управ.багатоквартирним будин. серпень 2021р. Платн. Аб. №1278 Лагодюк Т.В. Краснопартизан(Партизанська) 3222 Рах№1278 від 07.09.2021р. , платник Лаг</t>
  </si>
  <si>
    <t>Оплата згiдно реєстру № @2PL838649 вiд 20210923</t>
  </si>
  <si>
    <t>@2PL838649</t>
  </si>
  <si>
    <t>Управлiння багатоквартирним будинком ОР №1537 м.Дунаївцi вул.Шевченка 71/15 Кучерява Л.Ю. Платник КУЧЕРЯВА ЛIЛIЯ ЮРIЇВНА  IПН 3021911263 Рахунок платника UA9330</t>
  </si>
  <si>
    <t>MB54622074</t>
  </si>
  <si>
    <t>Платіж від: ВАТАМАНЮК НІЛА МИКОЛАЇВНА оплата зг рах 1222 за серпень 2021р. Платник: ІПН1779623361 ВАТАМАНЮК НІЛА МИКОЛАЇВНА</t>
  </si>
  <si>
    <t>Управління багатоквартирним будинком ,рах.#1000,Солодун Ніна Іванівна,вул.Шевченка 92а кв29 за серпень2021</t>
  </si>
  <si>
    <t>Оплата згiдно реєстру № @2PL779860 вiд 20210924</t>
  </si>
  <si>
    <t>@2PL779860</t>
  </si>
  <si>
    <t>Платіж від: ЄРМЕНЧУК СВІТЛАНА ІВАНІВНА  за  серпень 2021р. Платник: ІПН2901124266 ЄРМЕНЧУК СВІТЛАНАІВАНІВНА</t>
  </si>
  <si>
    <t>Платіж від: ТАРТАШНИК СВІТЛАНА ВАСИЛІВНА квартплата за  серпень 2021року зг.рахунка 210827 від 04.09.2021.Вивоз ТПВ в т.ч. Платник: ІПН2290702968 ТАРТАШНИК</t>
  </si>
  <si>
    <t>за квартплату,за серпень 2021 року,О/Р 200588,Наконечний Олександр Петрович,м.Дунаївці,вул,Київська 26/37</t>
  </si>
  <si>
    <t>ВОДОПОСТАЧ.О/Р503 КАЛІНІНА 2 Б 12 ЧОБАН П.Й.</t>
  </si>
  <si>
    <t>Оплата згiдно реєстру № @2PL688597 вiд 20210925</t>
  </si>
  <si>
    <t>@2PL688597</t>
  </si>
  <si>
    <t>Оплата згiдно реєстру № @2PL562977 вiд 20210926</t>
  </si>
  <si>
    <t>@2PL562977</t>
  </si>
  <si>
    <t>Управлiння багатоквартирним будинком та поводження з ТПВ у вереснi 2021 р. О/р N200158, Бiлоконєв Олександр Вiкторович. Київська, буд. 10, кв. 2.</t>
  </si>
  <si>
    <t>Управлiння багатоквартирним будинком та вивiз ТПВ у серпнi 2021 р. О/р N200793, Матвеєва Алла Анатолiївна. Київська, буд. 30, кв. 54.</t>
  </si>
  <si>
    <t xml:space="preserve">Оплата згiдно реєстру № @2PL557300 вiд 20210926
211049 Вінярська  Київська, 2Б/3  </t>
  </si>
  <si>
    <t>Управління багатоквартирним будинком, Аб. 211073, Цупіло Анжела Миколаївна, вул. Київська 2б,кв2</t>
  </si>
  <si>
    <t>За квітень 2019р. Особовий рахунок 1964. Вул. Шевченка 118/35. Долгий М. В за утримання будинку та прибуде. території</t>
  </si>
  <si>
    <t>Платіж від: ДОМОТКАНСЬКИЙ ЄВГЕНІЙ ОЛЕКСАНДРОВИЧ Платник: ІПН3104918610 ДОМОТКАНСЬКИЙ ЄВГЕНІЙ ОЛЕКСАНДРОВИЧ</t>
  </si>
  <si>
    <t>1747 Гончарук Володимир Федорович Платник ГОНЧАРУК ВОЛОДИМИР ФЕДОРОВИЧ  IПН 1989202999 Рахунок платника UA153003460000026204900760611</t>
  </si>
  <si>
    <t>MB55608921</t>
  </si>
  <si>
    <t>Оплата згiдно реєстру № @2PL972769 вiд 20210927</t>
  </si>
  <si>
    <t>@2PL972769</t>
  </si>
  <si>
    <t>Управління багатоквартирним будинком, рах. #200780, Козярук Петро Миколайович, м. Дунаївці, вул. Київська, б. 30, кв. 41</t>
  </si>
  <si>
    <t>Управління багатоквартирним будинком.о/р#200841.Кравчук Анатолій Петрович.вул. Київська 30 кв.102. за серпень 2021.</t>
  </si>
  <si>
    <t>Утрим. будинку та прибуд.території, о/р 200481, Гриб Анатолій Іванович, м.Дунаївці,вул.Київська,буд.24,кв.10, Гриб Анатолій Іванович</t>
  </si>
  <si>
    <t>гоголь оксана анатолiївна UA953154050000026005052320691 3057.ТОВФК Система не є работодавц.чи податк.аг-м *202232767*</t>
  </si>
  <si>
    <t>абонент №1676 Сидорович О.А. Дунаївцi квартплата Платник СИДОРОВИЧ ОЛЕНА АНАТОЛIЇВНА  IПН 2852714268 Рахунок платника UA843003460000026203901345962</t>
  </si>
  <si>
    <t>MB55758572</t>
  </si>
  <si>
    <t>Рах 471Верстюк Володимир Анатолiйович Платник ВЕРСТЮК НАДIЯ САВIВНА  IПН 2253403006 Рахунок платника UA253003460000026200901343246</t>
  </si>
  <si>
    <t>MB55775488</t>
  </si>
  <si>
    <t>1809 Квартплата (Благоустрій), Горбаченко Олексій Олександрович</t>
  </si>
  <si>
    <t>Утримання будинку та прибирання території за серпень Платник: Ковальчук Віктор Михайлович Аб. рахунок: 200134 Платник: ІПН2839517092 КОВАЛЬЧУК ВІКТОРМИКОЛАЙОВИ</t>
  </si>
  <si>
    <t>Утримання будинку та прибирання території за серпень Платник: Ковальчук Ріта Віталіївна Аб. рахунок:200693 Платник: ІПН2839517092 КОВАЛЬЧУК ВІКТОР МИКОЛАЙОВИЧ</t>
  </si>
  <si>
    <t>КВАРТПЛАТА О/Р 200252 КИЇВСЬКА 18 16 ЧУЛІНДА Н.Г</t>
  </si>
  <si>
    <t>Управління багатоквартирних будинком,рах.#200042.Малісевич Ігор Зенонович.м.Дунаївці вул.Київська 4 кв42.</t>
  </si>
  <si>
    <t>О/Р200238 КИЇВСЬКА 18 2 ТУРЖАНСЬКИЙ О.П. КВАРТПЛАТА</t>
  </si>
  <si>
    <t>Оплата згiдно реєстру № @2PL287303 вiд 20210928</t>
  </si>
  <si>
    <t>@2PL287303</t>
  </si>
  <si>
    <t>Управління багатоповерховим будинком</t>
  </si>
  <si>
    <t>B881046753</t>
  </si>
  <si>
    <t>Рах.39 Дзюбенко Алла Генадiївна Платник Тожiбаєва Жанна Миколаївна  IПН 2770701747 Рахунок платника UA123003460000026207912938331</t>
  </si>
  <si>
    <t>MB55916668</t>
  </si>
  <si>
    <t>Упр. багатокв. будинком за вересень 2021р. Договiр вiд 23.04.2019р. N02-08-б/1028. КС Ощаднiсть 23843422. В тч ПДВ 29,50 грн.</t>
  </si>
  <si>
    <t>оплата послуг за адресою КИЇВСЬКА 20 18 від СЕРВЕТНИК АНАТОЛІЙ СТАНІСЛАВОВИЧ##</t>
  </si>
  <si>
    <t>Управління багатоквартирним будинком.Платник : ЗАТЄЄВ ОЛЕГ ЄВГЕНІЙОВИЧ. Номер рахунку: 1508. Вул.Сонячна 18, кв.6 Платник: ІПН2960407130 ЗАТЄЄВ ОЛЕГ ЄВГЕНІЙОВИЧ</t>
  </si>
  <si>
    <t>квартплата та вивіз ТПВ;1285; Бойко Т.М.;вул. Партизанська 32/19</t>
  </si>
  <si>
    <t>Оплата згiдно реєстру № @2PL179672 вiд 20210929</t>
  </si>
  <si>
    <t>@2PL179672</t>
  </si>
  <si>
    <t>аб. 200355 Платник САВРАЦЬКИЙ ВОЛОДИМИР МИХАЙЛОВИЧ  IПН 2860506971 Рахунок платника UA863003460000026209901208564</t>
  </si>
  <si>
    <t>MB56381386</t>
  </si>
  <si>
    <t>Оплата згiдно реєстру № @2PL086263 вiд 20210930</t>
  </si>
  <si>
    <t>@2PL086263</t>
  </si>
  <si>
    <t>Плата за послуги управління багатоквартирним будинком за серпень 2021 р. о/р №2020 в т.ч. ПДВ 26,14 грн. від Юхимчук Леонід Володимирович</t>
  </si>
  <si>
    <t>За упр. багатокв. буд.-123,04,за вивезення ТВП- 33,50  за серпень 2021 р.о/р 1339 Тимчишин Л.В. вул Сонячна б.28 кв.15 Платник ТИМЧИШИНА ЛІЛІЯ ВІКТОРІВНА  ІПН 2</t>
  </si>
  <si>
    <t>MB56580572</t>
  </si>
  <si>
    <t>О/Р2126 КВАРТПЛАТА ПОГРАНИЧНА Л.П МТС 19 КВ.33</t>
  </si>
  <si>
    <t>Оплата згiдно реєстру № @2PL084725 вiд 20210930
384 Водяйкіна Н.Т.</t>
  </si>
  <si>
    <t>Оплата згiдно реєстру № @2PL084725 вiд 20210930
1702  Коваль  Шевченка, 81/1</t>
  </si>
  <si>
    <t>Дизпаливо (8,3 х 38)</t>
  </si>
  <si>
    <t>станом на березень 2022</t>
  </si>
  <si>
    <t>Нижник В.С.</t>
  </si>
  <si>
    <t>Заступник гол. Бухгалтера</t>
  </si>
  <si>
    <t>Їжак О.М.</t>
  </si>
  <si>
    <t>Барвінок А.В.</t>
  </si>
  <si>
    <t>Машинне масло (0,4 х 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</si>
</sst>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0&quot;.&quot;"/>
    <numFmt numFmtId="166" formatCode="0&quot;SB&quot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0"/>
      <color indexed="63"/>
      <name val="Arial"/>
      <family val="2"/>
      <charset val="204"/>
    </font>
    <font>
      <sz val="8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0" fillId="0" borderId="0" xfId="0" applyBorder="1"/>
    <xf numFmtId="0" fontId="1" fillId="0" borderId="4" xfId="0" applyFont="1" applyBorder="1"/>
    <xf numFmtId="0" fontId="1" fillId="0" borderId="1" xfId="0" applyFont="1" applyBorder="1"/>
    <xf numFmtId="0" fontId="1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/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2" borderId="6" xfId="1" applyNumberFormat="1" applyFont="1" applyFill="1" applyBorder="1" applyAlignment="1">
      <alignment horizontal="left" vertical="top"/>
    </xf>
    <xf numFmtId="0" fontId="7" fillId="2" borderId="6" xfId="1" applyNumberFormat="1" applyFont="1" applyFill="1" applyBorder="1" applyAlignment="1">
      <alignment horizontal="right" vertical="top"/>
    </xf>
    <xf numFmtId="0" fontId="8" fillId="2" borderId="6" xfId="1" applyNumberFormat="1" applyFont="1" applyFill="1" applyBorder="1" applyAlignment="1">
      <alignment horizontal="left" vertical="top"/>
    </xf>
    <xf numFmtId="4" fontId="8" fillId="2" borderId="6" xfId="1" applyNumberFormat="1" applyFont="1" applyFill="1" applyBorder="1" applyAlignment="1">
      <alignment horizontal="right" vertical="top"/>
    </xf>
    <xf numFmtId="0" fontId="8" fillId="2" borderId="6" xfId="1" applyNumberFormat="1" applyFont="1" applyFill="1" applyBorder="1" applyAlignment="1">
      <alignment horizontal="right" vertical="top"/>
    </xf>
    <xf numFmtId="2" fontId="8" fillId="2" borderId="6" xfId="1" applyNumberFormat="1" applyFont="1" applyFill="1" applyBorder="1" applyAlignment="1">
      <alignment horizontal="right" vertical="top"/>
    </xf>
    <xf numFmtId="164" fontId="8" fillId="2" borderId="6" xfId="1" applyNumberFormat="1" applyFont="1" applyFill="1" applyBorder="1" applyAlignment="1">
      <alignment horizontal="right" vertical="top"/>
    </xf>
    <xf numFmtId="1" fontId="8" fillId="2" borderId="6" xfId="1" applyNumberFormat="1" applyFont="1" applyFill="1" applyBorder="1" applyAlignment="1">
      <alignment horizontal="right" vertical="top"/>
    </xf>
    <xf numFmtId="165" fontId="8" fillId="2" borderId="6" xfId="1" applyNumberFormat="1" applyFont="1" applyFill="1" applyBorder="1" applyAlignment="1">
      <alignment horizontal="right" vertical="top"/>
    </xf>
    <xf numFmtId="0" fontId="8" fillId="2" borderId="6" xfId="1" applyNumberFormat="1" applyFont="1" applyFill="1" applyBorder="1" applyAlignment="1">
      <alignment horizontal="left" vertical="top" wrapText="1"/>
    </xf>
    <xf numFmtId="166" fontId="8" fillId="2" borderId="6" xfId="1" applyNumberFormat="1" applyFont="1" applyFill="1" applyBorder="1" applyAlignment="1">
      <alignment horizontal="right" vertical="top"/>
    </xf>
    <xf numFmtId="0" fontId="4" fillId="0" borderId="0" xfId="0" applyFont="1"/>
    <xf numFmtId="0" fontId="1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0" fillId="0" borderId="3" xfId="0" applyBorder="1" applyAlignment="1"/>
  </cellXfs>
  <cellStyles count="2">
    <cellStyle name="Обычный" xfId="0" builtinId="0"/>
    <cellStyle name="Обычный_Лист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8"/>
  <sheetViews>
    <sheetView tabSelected="1" zoomScaleNormal="100" workbookViewId="0">
      <selection activeCell="E1" sqref="E1:F1"/>
    </sheetView>
  </sheetViews>
  <sheetFormatPr defaultRowHeight="14.4" x14ac:dyDescent="0.3"/>
  <cols>
    <col min="1" max="1" width="3.33203125" customWidth="1"/>
    <col min="2" max="2" width="6.109375" customWidth="1"/>
    <col min="3" max="3" width="34.5546875" customWidth="1"/>
    <col min="4" max="4" width="19.109375" customWidth="1"/>
    <col min="5" max="6" width="15.33203125" customWidth="1"/>
  </cols>
  <sheetData>
    <row r="1" spans="3:7" x14ac:dyDescent="0.3">
      <c r="E1" s="4"/>
    </row>
    <row r="2" spans="3:7" ht="15" customHeight="1" x14ac:dyDescent="0.3">
      <c r="D2" s="4" t="s">
        <v>5</v>
      </c>
    </row>
    <row r="3" spans="3:7" ht="15" customHeight="1" x14ac:dyDescent="0.3">
      <c r="C3" s="29" t="s">
        <v>14</v>
      </c>
      <c r="D3" s="30"/>
      <c r="E3" s="30"/>
      <c r="F3" s="30"/>
    </row>
    <row r="4" spans="3:7" x14ac:dyDescent="0.3">
      <c r="C4" s="30"/>
      <c r="D4" s="30"/>
      <c r="E4" s="30"/>
      <c r="F4" s="30"/>
    </row>
    <row r="5" spans="3:7" x14ac:dyDescent="0.3">
      <c r="E5" s="27" t="s">
        <v>280</v>
      </c>
      <c r="F5" s="28"/>
    </row>
    <row r="6" spans="3:7" x14ac:dyDescent="0.3">
      <c r="C6" s="31" t="s">
        <v>0</v>
      </c>
      <c r="D6" s="8" t="s">
        <v>1</v>
      </c>
      <c r="E6" s="31" t="s">
        <v>2</v>
      </c>
      <c r="F6" s="31" t="s">
        <v>8</v>
      </c>
      <c r="G6" s="1"/>
    </row>
    <row r="7" spans="3:7" ht="24.75" customHeight="1" x14ac:dyDescent="0.3">
      <c r="C7" s="32"/>
      <c r="D7" s="3" t="s">
        <v>15</v>
      </c>
      <c r="E7" s="32"/>
      <c r="F7" s="33"/>
      <c r="G7" s="1"/>
    </row>
    <row r="8" spans="3:7" ht="28.2" x14ac:dyDescent="0.3">
      <c r="C8" s="6" t="s">
        <v>13</v>
      </c>
      <c r="D8" s="3"/>
      <c r="E8" s="2"/>
      <c r="F8" s="3"/>
      <c r="G8" s="1"/>
    </row>
    <row r="9" spans="3:7" x14ac:dyDescent="0.3">
      <c r="C9" s="3" t="s">
        <v>279</v>
      </c>
      <c r="D9" s="10">
        <f>8.3*38</f>
        <v>315.40000000000003</v>
      </c>
      <c r="E9" s="11"/>
      <c r="F9" s="12"/>
      <c r="G9" s="1"/>
    </row>
    <row r="10" spans="3:7" x14ac:dyDescent="0.3">
      <c r="C10" s="3" t="s">
        <v>285</v>
      </c>
      <c r="D10" s="10">
        <f>0.4*60</f>
        <v>24</v>
      </c>
      <c r="E10" s="10">
        <f>0.4*60</f>
        <v>24</v>
      </c>
      <c r="F10" s="12"/>
      <c r="G10" s="1"/>
    </row>
    <row r="11" spans="3:7" x14ac:dyDescent="0.3">
      <c r="C11" s="3" t="s">
        <v>10</v>
      </c>
      <c r="D11" s="9">
        <v>36.92</v>
      </c>
      <c r="E11" s="9">
        <v>36.92</v>
      </c>
      <c r="F11" s="9">
        <v>36.92</v>
      </c>
      <c r="G11" s="1"/>
    </row>
    <row r="12" spans="3:7" x14ac:dyDescent="0.3">
      <c r="C12" s="3" t="s">
        <v>17</v>
      </c>
      <c r="D12" s="9">
        <v>85.39</v>
      </c>
      <c r="E12" s="9">
        <v>85.39</v>
      </c>
      <c r="F12" s="9">
        <v>85.39</v>
      </c>
      <c r="G12" s="1"/>
    </row>
    <row r="13" spans="3:7" x14ac:dyDescent="0.3">
      <c r="C13" s="3" t="s">
        <v>4</v>
      </c>
      <c r="D13" s="13">
        <f>D12*22%</f>
        <v>18.785800000000002</v>
      </c>
      <c r="E13" s="13">
        <f>E12*22%</f>
        <v>18.785800000000002</v>
      </c>
      <c r="F13" s="13">
        <f>F12*22%</f>
        <v>18.785800000000002</v>
      </c>
      <c r="G13" s="1"/>
    </row>
    <row r="14" spans="3:7" x14ac:dyDescent="0.3">
      <c r="C14" s="3" t="s">
        <v>9</v>
      </c>
      <c r="D14" s="13">
        <f>D12*30%</f>
        <v>25.617000000000001</v>
      </c>
      <c r="E14" s="13">
        <f>E12*30%</f>
        <v>25.617000000000001</v>
      </c>
      <c r="F14" s="13">
        <f>F12*30%</f>
        <v>25.617000000000001</v>
      </c>
      <c r="G14" s="1"/>
    </row>
    <row r="15" spans="3:7" x14ac:dyDescent="0.3">
      <c r="C15" s="3" t="s">
        <v>16</v>
      </c>
      <c r="D15" s="9">
        <v>35</v>
      </c>
      <c r="E15" s="9">
        <v>35</v>
      </c>
      <c r="F15" s="9"/>
      <c r="G15" s="1"/>
    </row>
    <row r="16" spans="3:7" x14ac:dyDescent="0.3">
      <c r="C16" s="3" t="s">
        <v>3</v>
      </c>
      <c r="D16" s="14">
        <f>SUM(D8:D15)</f>
        <v>541.11280000000011</v>
      </c>
      <c r="E16" s="14">
        <f>SUM(E8:E15)</f>
        <v>225.71279999999999</v>
      </c>
      <c r="F16" s="14">
        <f>SUM(F8:F15)</f>
        <v>166.71279999999999</v>
      </c>
      <c r="G16" s="1"/>
    </row>
    <row r="17" spans="3:6" s="1" customFormat="1" x14ac:dyDescent="0.3">
      <c r="C17" s="3" t="s">
        <v>18</v>
      </c>
      <c r="D17" s="13">
        <f>D16*20%</f>
        <v>108.22256000000003</v>
      </c>
      <c r="E17" s="13">
        <f>E16*20%</f>
        <v>45.142560000000003</v>
      </c>
      <c r="F17" s="13">
        <f>F16*20%</f>
        <v>33.342559999999999</v>
      </c>
    </row>
    <row r="18" spans="3:6" s="1" customFormat="1" x14ac:dyDescent="0.3">
      <c r="C18" s="3" t="s">
        <v>6</v>
      </c>
      <c r="D18" s="13">
        <f>(D17+D16)*20%</f>
        <v>129.86707200000004</v>
      </c>
      <c r="E18" s="13">
        <f>(E17+E16)*20%</f>
        <v>54.171072000000009</v>
      </c>
      <c r="F18" s="13">
        <f>(F17+F16)*20%</f>
        <v>40.011071999999999</v>
      </c>
    </row>
    <row r="19" spans="3:6" s="1" customFormat="1" x14ac:dyDescent="0.3">
      <c r="C19" s="3" t="s">
        <v>7</v>
      </c>
      <c r="D19" s="14">
        <f>D16+D17+D18</f>
        <v>779.20243200000016</v>
      </c>
      <c r="E19" s="14">
        <f>E16+E17+E18</f>
        <v>325.026432</v>
      </c>
      <c r="F19" s="14">
        <f>F16+F17+F18</f>
        <v>240.06643199999996</v>
      </c>
    </row>
    <row r="20" spans="3:6" s="1" customFormat="1" ht="27.75" customHeight="1" x14ac:dyDescent="0.25"/>
    <row r="21" spans="3:6" s="1" customFormat="1" ht="27.75" customHeight="1" x14ac:dyDescent="0.3">
      <c r="C21" s="5" t="s">
        <v>11</v>
      </c>
      <c r="D21" s="7"/>
      <c r="E21" s="7" t="s">
        <v>281</v>
      </c>
      <c r="F21" s="7"/>
    </row>
    <row r="22" spans="3:6" s="1" customFormat="1" ht="35.25" customHeight="1" x14ac:dyDescent="0.3">
      <c r="C22" s="7" t="s">
        <v>282</v>
      </c>
      <c r="D22" s="7"/>
      <c r="E22" s="26" t="s">
        <v>283</v>
      </c>
      <c r="F22" s="26"/>
    </row>
    <row r="23" spans="3:6" ht="32.25" customHeight="1" x14ac:dyDescent="0.3">
      <c r="C23" s="7" t="s">
        <v>12</v>
      </c>
      <c r="D23" s="7"/>
      <c r="E23" s="7" t="s">
        <v>284</v>
      </c>
      <c r="F23" s="7"/>
    </row>
    <row r="24" spans="3:6" ht="29.25" customHeight="1" x14ac:dyDescent="0.25"/>
    <row r="25" spans="3:6" ht="28.5" customHeight="1" x14ac:dyDescent="0.3"/>
    <row r="26" spans="3:6" ht="27" customHeight="1" x14ac:dyDescent="0.3"/>
    <row r="27" spans="3:6" ht="27.75" customHeight="1" x14ac:dyDescent="0.3"/>
    <row r="28" spans="3:6" ht="29.25" customHeight="1" x14ac:dyDescent="0.3"/>
  </sheetData>
  <mergeCells count="6">
    <mergeCell ref="E22:F22"/>
    <mergeCell ref="E5:F5"/>
    <mergeCell ref="C3:F4"/>
    <mergeCell ref="C6:C7"/>
    <mergeCell ref="E6:E7"/>
    <mergeCell ref="F6:F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86"/>
  <sheetViews>
    <sheetView topLeftCell="A172" workbookViewId="0">
      <selection activeCell="C2" sqref="C2:C186"/>
    </sheetView>
  </sheetViews>
  <sheetFormatPr defaultRowHeight="14.4" x14ac:dyDescent="0.3"/>
  <cols>
    <col min="3" max="3" width="15.44140625" customWidth="1"/>
    <col min="8" max="8" width="13.33203125" customWidth="1"/>
  </cols>
  <sheetData>
    <row r="1" spans="1:12" x14ac:dyDescent="0.3">
      <c r="A1" s="15" t="s">
        <v>19</v>
      </c>
      <c r="B1" s="15" t="s">
        <v>20</v>
      </c>
      <c r="C1" s="16" t="s">
        <v>21</v>
      </c>
      <c r="D1" s="16" t="s">
        <v>22</v>
      </c>
      <c r="E1" s="15" t="s">
        <v>23</v>
      </c>
      <c r="F1" s="15" t="s">
        <v>24</v>
      </c>
      <c r="G1" s="15" t="s">
        <v>25</v>
      </c>
      <c r="H1" s="15" t="s">
        <v>26</v>
      </c>
      <c r="I1" s="15" t="s">
        <v>27</v>
      </c>
      <c r="J1" s="15" t="s">
        <v>28</v>
      </c>
      <c r="K1" s="15" t="s">
        <v>29</v>
      </c>
      <c r="L1" s="15" t="s">
        <v>30</v>
      </c>
    </row>
    <row r="2" spans="1:12" x14ac:dyDescent="0.3">
      <c r="A2" s="17" t="s">
        <v>31</v>
      </c>
      <c r="B2" s="17" t="s">
        <v>32</v>
      </c>
      <c r="C2" s="18">
        <v>9415.27</v>
      </c>
      <c r="D2" s="19"/>
      <c r="E2" s="17" t="s">
        <v>75</v>
      </c>
      <c r="F2" s="17" t="s">
        <v>76</v>
      </c>
      <c r="G2" s="17" t="s">
        <v>33</v>
      </c>
      <c r="H2" s="19" t="s">
        <v>77</v>
      </c>
      <c r="I2" s="17" t="s">
        <v>32</v>
      </c>
      <c r="J2" s="17" t="s">
        <v>35</v>
      </c>
      <c r="K2" s="17" t="s">
        <v>44</v>
      </c>
      <c r="L2" s="17" t="s">
        <v>37</v>
      </c>
    </row>
    <row r="3" spans="1:12" x14ac:dyDescent="0.3">
      <c r="A3" s="17" t="s">
        <v>31</v>
      </c>
      <c r="B3" s="17" t="s">
        <v>32</v>
      </c>
      <c r="C3" s="20">
        <v>206</v>
      </c>
      <c r="D3" s="19"/>
      <c r="E3" s="17" t="s">
        <v>78</v>
      </c>
      <c r="F3" s="17" t="s">
        <v>76</v>
      </c>
      <c r="G3" s="17" t="s">
        <v>33</v>
      </c>
      <c r="H3" s="23">
        <v>259367230</v>
      </c>
      <c r="I3" s="17" t="s">
        <v>32</v>
      </c>
      <c r="J3" s="17" t="s">
        <v>35</v>
      </c>
      <c r="K3" s="17" t="s">
        <v>36</v>
      </c>
      <c r="L3" s="17" t="s">
        <v>37</v>
      </c>
    </row>
    <row r="4" spans="1:12" x14ac:dyDescent="0.3">
      <c r="A4" s="17" t="s">
        <v>31</v>
      </c>
      <c r="B4" s="17" t="s">
        <v>32</v>
      </c>
      <c r="C4" s="20">
        <v>236.57</v>
      </c>
      <c r="D4" s="19"/>
      <c r="E4" s="17" t="s">
        <v>79</v>
      </c>
      <c r="F4" s="17" t="s">
        <v>76</v>
      </c>
      <c r="G4" s="17" t="s">
        <v>33</v>
      </c>
      <c r="H4" s="21">
        <v>92253123</v>
      </c>
      <c r="I4" s="17" t="s">
        <v>32</v>
      </c>
      <c r="J4" s="17" t="s">
        <v>35</v>
      </c>
      <c r="K4" s="17" t="s">
        <v>44</v>
      </c>
      <c r="L4" s="17" t="s">
        <v>37</v>
      </c>
    </row>
    <row r="5" spans="1:12" x14ac:dyDescent="0.3">
      <c r="A5" s="17" t="s">
        <v>31</v>
      </c>
      <c r="B5" s="17" t="s">
        <v>32</v>
      </c>
      <c r="C5" s="18">
        <v>2886.1</v>
      </c>
      <c r="D5" s="19"/>
      <c r="E5" s="17" t="s">
        <v>38</v>
      </c>
      <c r="F5" s="17" t="s">
        <v>76</v>
      </c>
      <c r="G5" s="17" t="s">
        <v>33</v>
      </c>
      <c r="H5" s="22">
        <v>556506</v>
      </c>
      <c r="I5" s="17" t="s">
        <v>32</v>
      </c>
      <c r="J5" s="17" t="s">
        <v>35</v>
      </c>
      <c r="K5" s="17" t="s">
        <v>44</v>
      </c>
      <c r="L5" s="17" t="s">
        <v>37</v>
      </c>
    </row>
    <row r="6" spans="1:12" ht="24.75" customHeight="1" x14ac:dyDescent="0.3">
      <c r="A6" s="17" t="s">
        <v>31</v>
      </c>
      <c r="B6" s="17" t="s">
        <v>32</v>
      </c>
      <c r="C6" s="18">
        <v>1000</v>
      </c>
      <c r="D6" s="19"/>
      <c r="E6" s="24" t="s">
        <v>80</v>
      </c>
      <c r="F6" s="17" t="s">
        <v>76</v>
      </c>
      <c r="G6" s="17" t="s">
        <v>33</v>
      </c>
      <c r="H6" s="19" t="s">
        <v>34</v>
      </c>
      <c r="I6" s="17" t="s">
        <v>32</v>
      </c>
      <c r="J6" s="17" t="s">
        <v>35</v>
      </c>
      <c r="K6" s="17" t="s">
        <v>36</v>
      </c>
      <c r="L6" s="17" t="s">
        <v>81</v>
      </c>
    </row>
    <row r="7" spans="1:12" ht="91.8" x14ac:dyDescent="0.3">
      <c r="A7" s="17" t="s">
        <v>31</v>
      </c>
      <c r="B7" s="17" t="s">
        <v>32</v>
      </c>
      <c r="C7" s="20">
        <v>161.38999999999999</v>
      </c>
      <c r="D7" s="19"/>
      <c r="E7" s="24" t="s">
        <v>82</v>
      </c>
      <c r="F7" s="17" t="s">
        <v>76</v>
      </c>
      <c r="G7" s="17" t="s">
        <v>33</v>
      </c>
      <c r="H7" s="19" t="s">
        <v>34</v>
      </c>
      <c r="I7" s="17" t="s">
        <v>32</v>
      </c>
      <c r="J7" s="17" t="s">
        <v>35</v>
      </c>
      <c r="K7" s="17" t="s">
        <v>36</v>
      </c>
      <c r="L7" s="17" t="s">
        <v>83</v>
      </c>
    </row>
    <row r="8" spans="1:12" x14ac:dyDescent="0.3">
      <c r="A8" s="17" t="s">
        <v>31</v>
      </c>
      <c r="B8" s="17" t="s">
        <v>42</v>
      </c>
      <c r="C8" s="20">
        <v>225.17</v>
      </c>
      <c r="D8" s="19"/>
      <c r="E8" s="17" t="s">
        <v>84</v>
      </c>
      <c r="F8" s="17" t="s">
        <v>76</v>
      </c>
      <c r="G8" s="17" t="s">
        <v>33</v>
      </c>
      <c r="H8" s="21">
        <v>134588523</v>
      </c>
      <c r="I8" s="17" t="s">
        <v>42</v>
      </c>
      <c r="J8" s="17" t="s">
        <v>35</v>
      </c>
      <c r="K8" s="17" t="s">
        <v>44</v>
      </c>
      <c r="L8" s="17" t="s">
        <v>37</v>
      </c>
    </row>
    <row r="9" spans="1:12" x14ac:dyDescent="0.3">
      <c r="A9" s="17" t="s">
        <v>31</v>
      </c>
      <c r="B9" s="17" t="s">
        <v>42</v>
      </c>
      <c r="C9" s="18">
        <v>4060.69</v>
      </c>
      <c r="D9" s="19"/>
      <c r="E9" s="17" t="s">
        <v>85</v>
      </c>
      <c r="F9" s="17" t="s">
        <v>76</v>
      </c>
      <c r="G9" s="17" t="s">
        <v>33</v>
      </c>
      <c r="H9" s="19" t="s">
        <v>86</v>
      </c>
      <c r="I9" s="17" t="s">
        <v>42</v>
      </c>
      <c r="J9" s="17" t="s">
        <v>35</v>
      </c>
      <c r="K9" s="17" t="s">
        <v>44</v>
      </c>
      <c r="L9" s="17" t="s">
        <v>37</v>
      </c>
    </row>
    <row r="10" spans="1:12" x14ac:dyDescent="0.3">
      <c r="A10" s="17" t="s">
        <v>31</v>
      </c>
      <c r="B10" s="17" t="s">
        <v>42</v>
      </c>
      <c r="C10" s="20">
        <v>536</v>
      </c>
      <c r="D10" s="19"/>
      <c r="E10" s="17" t="s">
        <v>87</v>
      </c>
      <c r="F10" s="17" t="s">
        <v>76</v>
      </c>
      <c r="G10" s="17" t="s">
        <v>33</v>
      </c>
      <c r="H10" s="22">
        <v>103406106</v>
      </c>
      <c r="I10" s="17" t="s">
        <v>42</v>
      </c>
      <c r="J10" s="17" t="s">
        <v>35</v>
      </c>
      <c r="K10" s="17" t="s">
        <v>44</v>
      </c>
      <c r="L10" s="17" t="s">
        <v>37</v>
      </c>
    </row>
    <row r="11" spans="1:12" x14ac:dyDescent="0.3">
      <c r="A11" s="17" t="s">
        <v>31</v>
      </c>
      <c r="B11" s="17" t="s">
        <v>42</v>
      </c>
      <c r="C11" s="18">
        <v>1005.5</v>
      </c>
      <c r="D11" s="19"/>
      <c r="E11" s="17" t="s">
        <v>38</v>
      </c>
      <c r="F11" s="17" t="s">
        <v>76</v>
      </c>
      <c r="G11" s="17" t="s">
        <v>33</v>
      </c>
      <c r="H11" s="22">
        <v>558120</v>
      </c>
      <c r="I11" s="17" t="s">
        <v>42</v>
      </c>
      <c r="J11" s="17" t="s">
        <v>35</v>
      </c>
      <c r="K11" s="17" t="s">
        <v>44</v>
      </c>
      <c r="L11" s="17" t="s">
        <v>37</v>
      </c>
    </row>
    <row r="12" spans="1:12" x14ac:dyDescent="0.3">
      <c r="A12" s="17" t="s">
        <v>31</v>
      </c>
      <c r="B12" s="17" t="s">
        <v>42</v>
      </c>
      <c r="C12" s="18">
        <v>1600</v>
      </c>
      <c r="D12" s="19"/>
      <c r="E12" s="17" t="s">
        <v>88</v>
      </c>
      <c r="F12" s="17" t="s">
        <v>76</v>
      </c>
      <c r="G12" s="17" t="s">
        <v>33</v>
      </c>
      <c r="H12" s="25">
        <v>22643531</v>
      </c>
      <c r="I12" s="17" t="s">
        <v>42</v>
      </c>
      <c r="J12" s="17" t="s">
        <v>35</v>
      </c>
      <c r="K12" s="17" t="s">
        <v>44</v>
      </c>
      <c r="L12" s="17" t="s">
        <v>37</v>
      </c>
    </row>
    <row r="13" spans="1:12" x14ac:dyDescent="0.3">
      <c r="A13" s="17" t="s">
        <v>31</v>
      </c>
      <c r="B13" s="17" t="s">
        <v>43</v>
      </c>
      <c r="C13" s="18">
        <v>2711.22</v>
      </c>
      <c r="D13" s="19"/>
      <c r="E13" s="17" t="s">
        <v>89</v>
      </c>
      <c r="F13" s="17" t="s">
        <v>76</v>
      </c>
      <c r="G13" s="17" t="s">
        <v>33</v>
      </c>
      <c r="H13" s="19" t="s">
        <v>90</v>
      </c>
      <c r="I13" s="17" t="s">
        <v>43</v>
      </c>
      <c r="J13" s="17" t="s">
        <v>35</v>
      </c>
      <c r="K13" s="17" t="s">
        <v>44</v>
      </c>
      <c r="L13" s="17" t="s">
        <v>37</v>
      </c>
    </row>
    <row r="14" spans="1:12" x14ac:dyDescent="0.3">
      <c r="A14" s="17" t="s">
        <v>31</v>
      </c>
      <c r="B14" s="17" t="s">
        <v>43</v>
      </c>
      <c r="C14" s="18">
        <v>1000</v>
      </c>
      <c r="D14" s="19"/>
      <c r="E14" s="17" t="s">
        <v>91</v>
      </c>
      <c r="F14" s="17" t="s">
        <v>76</v>
      </c>
      <c r="G14" s="17" t="s">
        <v>33</v>
      </c>
      <c r="H14" s="19" t="s">
        <v>92</v>
      </c>
      <c r="I14" s="17" t="s">
        <v>43</v>
      </c>
      <c r="J14" s="17" t="s">
        <v>35</v>
      </c>
      <c r="K14" s="17" t="s">
        <v>44</v>
      </c>
      <c r="L14" s="17" t="s">
        <v>37</v>
      </c>
    </row>
    <row r="15" spans="1:12" x14ac:dyDescent="0.3">
      <c r="A15" s="17" t="s">
        <v>31</v>
      </c>
      <c r="B15" s="17" t="s">
        <v>43</v>
      </c>
      <c r="C15" s="20">
        <v>189.96</v>
      </c>
      <c r="D15" s="19"/>
      <c r="E15" s="17" t="s">
        <v>93</v>
      </c>
      <c r="F15" s="17" t="s">
        <v>76</v>
      </c>
      <c r="G15" s="17" t="s">
        <v>33</v>
      </c>
      <c r="H15" s="22">
        <v>1620894423</v>
      </c>
      <c r="I15" s="17" t="s">
        <v>43</v>
      </c>
      <c r="J15" s="17" t="s">
        <v>35</v>
      </c>
      <c r="K15" s="17" t="s">
        <v>44</v>
      </c>
      <c r="L15" s="17" t="s">
        <v>37</v>
      </c>
    </row>
    <row r="16" spans="1:12" x14ac:dyDescent="0.3">
      <c r="A16" s="17" t="s">
        <v>31</v>
      </c>
      <c r="B16" s="17" t="s">
        <v>45</v>
      </c>
      <c r="C16" s="18">
        <v>3101.95</v>
      </c>
      <c r="D16" s="19"/>
      <c r="E16" s="17" t="s">
        <v>94</v>
      </c>
      <c r="F16" s="17" t="s">
        <v>76</v>
      </c>
      <c r="G16" s="17" t="s">
        <v>33</v>
      </c>
      <c r="H16" s="19" t="s">
        <v>95</v>
      </c>
      <c r="I16" s="17" t="s">
        <v>45</v>
      </c>
      <c r="J16" s="17" t="s">
        <v>35</v>
      </c>
      <c r="K16" s="17" t="s">
        <v>44</v>
      </c>
      <c r="L16" s="17" t="s">
        <v>37</v>
      </c>
    </row>
    <row r="17" spans="1:12" x14ac:dyDescent="0.3">
      <c r="A17" s="17" t="s">
        <v>31</v>
      </c>
      <c r="B17" s="17" t="s">
        <v>46</v>
      </c>
      <c r="C17" s="20">
        <v>520.36</v>
      </c>
      <c r="D17" s="19"/>
      <c r="E17" s="17" t="s">
        <v>96</v>
      </c>
      <c r="F17" s="17" t="s">
        <v>76</v>
      </c>
      <c r="G17" s="17" t="s">
        <v>33</v>
      </c>
      <c r="H17" s="19" t="s">
        <v>97</v>
      </c>
      <c r="I17" s="17" t="s">
        <v>46</v>
      </c>
      <c r="J17" s="17" t="s">
        <v>35</v>
      </c>
      <c r="K17" s="17" t="s">
        <v>44</v>
      </c>
      <c r="L17" s="17" t="s">
        <v>37</v>
      </c>
    </row>
    <row r="18" spans="1:12" x14ac:dyDescent="0.3">
      <c r="A18" s="17" t="s">
        <v>31</v>
      </c>
      <c r="B18" s="17" t="s">
        <v>47</v>
      </c>
      <c r="C18" s="20">
        <v>775.72</v>
      </c>
      <c r="D18" s="19"/>
      <c r="E18" s="17" t="s">
        <v>98</v>
      </c>
      <c r="F18" s="17" t="s">
        <v>76</v>
      </c>
      <c r="G18" s="17" t="s">
        <v>33</v>
      </c>
      <c r="H18" s="19" t="s">
        <v>99</v>
      </c>
      <c r="I18" s="17" t="s">
        <v>47</v>
      </c>
      <c r="J18" s="17" t="s">
        <v>35</v>
      </c>
      <c r="K18" s="17" t="s">
        <v>44</v>
      </c>
      <c r="L18" s="17" t="s">
        <v>37</v>
      </c>
    </row>
    <row r="19" spans="1:12" x14ac:dyDescent="0.3">
      <c r="A19" s="17" t="s">
        <v>31</v>
      </c>
      <c r="B19" s="17" t="s">
        <v>47</v>
      </c>
      <c r="C19" s="20">
        <v>214.55</v>
      </c>
      <c r="D19" s="19"/>
      <c r="E19" s="17" t="s">
        <v>100</v>
      </c>
      <c r="F19" s="17" t="s">
        <v>76</v>
      </c>
      <c r="G19" s="17" t="s">
        <v>33</v>
      </c>
      <c r="H19" s="23">
        <v>260384177</v>
      </c>
      <c r="I19" s="17" t="s">
        <v>47</v>
      </c>
      <c r="J19" s="17" t="s">
        <v>35</v>
      </c>
      <c r="K19" s="17" t="s">
        <v>44</v>
      </c>
      <c r="L19" s="17" t="s">
        <v>37</v>
      </c>
    </row>
    <row r="20" spans="1:12" x14ac:dyDescent="0.3">
      <c r="A20" s="17" t="s">
        <v>31</v>
      </c>
      <c r="B20" s="17" t="s">
        <v>47</v>
      </c>
      <c r="C20" s="20">
        <v>231.5</v>
      </c>
      <c r="D20" s="19"/>
      <c r="E20" s="17" t="s">
        <v>38</v>
      </c>
      <c r="F20" s="17" t="s">
        <v>76</v>
      </c>
      <c r="G20" s="17" t="s">
        <v>33</v>
      </c>
      <c r="H20" s="22">
        <v>564235</v>
      </c>
      <c r="I20" s="17" t="s">
        <v>47</v>
      </c>
      <c r="J20" s="17" t="s">
        <v>35</v>
      </c>
      <c r="K20" s="17" t="s">
        <v>44</v>
      </c>
      <c r="L20" s="17" t="s">
        <v>37</v>
      </c>
    </row>
    <row r="21" spans="1:12" x14ac:dyDescent="0.3">
      <c r="A21" s="17" t="s">
        <v>31</v>
      </c>
      <c r="B21" s="17" t="s">
        <v>48</v>
      </c>
      <c r="C21" s="18">
        <v>2005.64</v>
      </c>
      <c r="D21" s="19"/>
      <c r="E21" s="17" t="s">
        <v>101</v>
      </c>
      <c r="F21" s="17" t="s">
        <v>76</v>
      </c>
      <c r="G21" s="17" t="s">
        <v>33</v>
      </c>
      <c r="H21" s="19" t="s">
        <v>102</v>
      </c>
      <c r="I21" s="17" t="s">
        <v>48</v>
      </c>
      <c r="J21" s="17" t="s">
        <v>35</v>
      </c>
      <c r="K21" s="17" t="s">
        <v>44</v>
      </c>
      <c r="L21" s="17" t="s">
        <v>37</v>
      </c>
    </row>
    <row r="22" spans="1:12" x14ac:dyDescent="0.3">
      <c r="A22" s="17" t="s">
        <v>31</v>
      </c>
      <c r="B22" s="17" t="s">
        <v>48</v>
      </c>
      <c r="C22" s="20">
        <v>110.3</v>
      </c>
      <c r="D22" s="19"/>
      <c r="E22" s="17" t="s">
        <v>103</v>
      </c>
      <c r="F22" s="17" t="s">
        <v>76</v>
      </c>
      <c r="G22" s="17" t="s">
        <v>33</v>
      </c>
      <c r="H22" s="22">
        <v>4192669523</v>
      </c>
      <c r="I22" s="17" t="s">
        <v>48</v>
      </c>
      <c r="J22" s="17" t="s">
        <v>35</v>
      </c>
      <c r="K22" s="17" t="s">
        <v>44</v>
      </c>
      <c r="L22" s="17" t="s">
        <v>37</v>
      </c>
    </row>
    <row r="23" spans="1:12" x14ac:dyDescent="0.3">
      <c r="A23" s="17" t="s">
        <v>31</v>
      </c>
      <c r="B23" s="17" t="s">
        <v>48</v>
      </c>
      <c r="C23" s="20">
        <v>723</v>
      </c>
      <c r="D23" s="19"/>
      <c r="E23" s="17" t="s">
        <v>38</v>
      </c>
      <c r="F23" s="17" t="s">
        <v>76</v>
      </c>
      <c r="G23" s="17" t="s">
        <v>33</v>
      </c>
      <c r="H23" s="22">
        <v>566421</v>
      </c>
      <c r="I23" s="17" t="s">
        <v>48</v>
      </c>
      <c r="J23" s="17" t="s">
        <v>35</v>
      </c>
      <c r="K23" s="17" t="s">
        <v>44</v>
      </c>
      <c r="L23" s="17" t="s">
        <v>37</v>
      </c>
    </row>
    <row r="24" spans="1:12" x14ac:dyDescent="0.3">
      <c r="A24" s="17" t="s">
        <v>31</v>
      </c>
      <c r="B24" s="17" t="s">
        <v>49</v>
      </c>
      <c r="C24" s="18">
        <v>4947.99</v>
      </c>
      <c r="D24" s="19"/>
      <c r="E24" s="17" t="s">
        <v>104</v>
      </c>
      <c r="F24" s="17" t="s">
        <v>76</v>
      </c>
      <c r="G24" s="17" t="s">
        <v>33</v>
      </c>
      <c r="H24" s="19" t="s">
        <v>105</v>
      </c>
      <c r="I24" s="17" t="s">
        <v>49</v>
      </c>
      <c r="J24" s="17" t="s">
        <v>35</v>
      </c>
      <c r="K24" s="17" t="s">
        <v>44</v>
      </c>
      <c r="L24" s="17" t="s">
        <v>37</v>
      </c>
    </row>
    <row r="25" spans="1:12" x14ac:dyDescent="0.3">
      <c r="A25" s="17" t="s">
        <v>31</v>
      </c>
      <c r="B25" s="17" t="s">
        <v>49</v>
      </c>
      <c r="C25" s="18">
        <v>1119.7</v>
      </c>
      <c r="D25" s="19"/>
      <c r="E25" s="17" t="s">
        <v>38</v>
      </c>
      <c r="F25" s="17" t="s">
        <v>76</v>
      </c>
      <c r="G25" s="17" t="s">
        <v>33</v>
      </c>
      <c r="H25" s="22">
        <v>570896</v>
      </c>
      <c r="I25" s="17" t="s">
        <v>49</v>
      </c>
      <c r="J25" s="17" t="s">
        <v>35</v>
      </c>
      <c r="K25" s="17" t="s">
        <v>44</v>
      </c>
      <c r="L25" s="17" t="s">
        <v>37</v>
      </c>
    </row>
    <row r="26" spans="1:12" x14ac:dyDescent="0.3">
      <c r="A26" s="17" t="s">
        <v>31</v>
      </c>
      <c r="B26" s="17" t="s">
        <v>50</v>
      </c>
      <c r="C26" s="18">
        <v>2082.1999999999998</v>
      </c>
      <c r="D26" s="19"/>
      <c r="E26" s="17" t="s">
        <v>106</v>
      </c>
      <c r="F26" s="17" t="s">
        <v>76</v>
      </c>
      <c r="G26" s="17" t="s">
        <v>33</v>
      </c>
      <c r="H26" s="19" t="s">
        <v>107</v>
      </c>
      <c r="I26" s="17" t="s">
        <v>50</v>
      </c>
      <c r="J26" s="17" t="s">
        <v>35</v>
      </c>
      <c r="K26" s="17" t="s">
        <v>44</v>
      </c>
      <c r="L26" s="17" t="s">
        <v>37</v>
      </c>
    </row>
    <row r="27" spans="1:12" x14ac:dyDescent="0.3">
      <c r="A27" s="17" t="s">
        <v>31</v>
      </c>
      <c r="B27" s="17" t="s">
        <v>50</v>
      </c>
      <c r="C27" s="20">
        <v>137.44</v>
      </c>
      <c r="D27" s="19"/>
      <c r="E27" s="17" t="s">
        <v>108</v>
      </c>
      <c r="F27" s="17" t="s">
        <v>76</v>
      </c>
      <c r="G27" s="17" t="s">
        <v>33</v>
      </c>
      <c r="H27" s="22">
        <v>5814630023</v>
      </c>
      <c r="I27" s="17" t="s">
        <v>50</v>
      </c>
      <c r="J27" s="17" t="s">
        <v>35</v>
      </c>
      <c r="K27" s="17" t="s">
        <v>44</v>
      </c>
      <c r="L27" s="17" t="s">
        <v>37</v>
      </c>
    </row>
    <row r="28" spans="1:12" x14ac:dyDescent="0.3">
      <c r="A28" s="17" t="s">
        <v>31</v>
      </c>
      <c r="B28" s="17" t="s">
        <v>50</v>
      </c>
      <c r="C28" s="20">
        <v>393.1</v>
      </c>
      <c r="D28" s="19"/>
      <c r="E28" s="17" t="s">
        <v>38</v>
      </c>
      <c r="F28" s="17" t="s">
        <v>76</v>
      </c>
      <c r="G28" s="17" t="s">
        <v>33</v>
      </c>
      <c r="H28" s="22">
        <v>572871</v>
      </c>
      <c r="I28" s="17" t="s">
        <v>50</v>
      </c>
      <c r="J28" s="17" t="s">
        <v>35</v>
      </c>
      <c r="K28" s="17" t="s">
        <v>44</v>
      </c>
      <c r="L28" s="17" t="s">
        <v>37</v>
      </c>
    </row>
    <row r="29" spans="1:12" x14ac:dyDescent="0.3">
      <c r="A29" s="17" t="s">
        <v>31</v>
      </c>
      <c r="B29" s="17" t="s">
        <v>50</v>
      </c>
      <c r="C29" s="20">
        <v>320</v>
      </c>
      <c r="D29" s="19"/>
      <c r="E29" s="17" t="s">
        <v>38</v>
      </c>
      <c r="F29" s="17" t="s">
        <v>76</v>
      </c>
      <c r="G29" s="17" t="s">
        <v>33</v>
      </c>
      <c r="H29" s="22">
        <v>574409</v>
      </c>
      <c r="I29" s="17" t="s">
        <v>50</v>
      </c>
      <c r="J29" s="17" t="s">
        <v>35</v>
      </c>
      <c r="K29" s="17" t="s">
        <v>36</v>
      </c>
      <c r="L29" s="17" t="s">
        <v>37</v>
      </c>
    </row>
    <row r="30" spans="1:12" x14ac:dyDescent="0.3">
      <c r="A30" s="17" t="s">
        <v>31</v>
      </c>
      <c r="B30" s="17" t="s">
        <v>51</v>
      </c>
      <c r="C30" s="18">
        <v>2969.06</v>
      </c>
      <c r="D30" s="19"/>
      <c r="E30" s="17" t="s">
        <v>109</v>
      </c>
      <c r="F30" s="17" t="s">
        <v>76</v>
      </c>
      <c r="G30" s="17" t="s">
        <v>33</v>
      </c>
      <c r="H30" s="19" t="s">
        <v>110</v>
      </c>
      <c r="I30" s="17" t="s">
        <v>51</v>
      </c>
      <c r="J30" s="17" t="s">
        <v>35</v>
      </c>
      <c r="K30" s="17" t="s">
        <v>44</v>
      </c>
      <c r="L30" s="17" t="s">
        <v>37</v>
      </c>
    </row>
    <row r="31" spans="1:12" x14ac:dyDescent="0.3">
      <c r="A31" s="17" t="s">
        <v>31</v>
      </c>
      <c r="B31" s="17" t="s">
        <v>51</v>
      </c>
      <c r="C31" s="20">
        <v>107</v>
      </c>
      <c r="D31" s="19"/>
      <c r="E31" s="17" t="s">
        <v>111</v>
      </c>
      <c r="F31" s="17" t="s">
        <v>76</v>
      </c>
      <c r="G31" s="17" t="s">
        <v>33</v>
      </c>
      <c r="H31" s="19" t="s">
        <v>112</v>
      </c>
      <c r="I31" s="17" t="s">
        <v>51</v>
      </c>
      <c r="J31" s="17" t="s">
        <v>35</v>
      </c>
      <c r="K31" s="17" t="s">
        <v>44</v>
      </c>
      <c r="L31" s="17" t="s">
        <v>37</v>
      </c>
    </row>
    <row r="32" spans="1:12" x14ac:dyDescent="0.3">
      <c r="A32" s="17" t="s">
        <v>31</v>
      </c>
      <c r="B32" s="17" t="s">
        <v>51</v>
      </c>
      <c r="C32" s="20">
        <v>131.4</v>
      </c>
      <c r="D32" s="19"/>
      <c r="E32" s="17" t="s">
        <v>113</v>
      </c>
      <c r="F32" s="17" t="s">
        <v>76</v>
      </c>
      <c r="G32" s="17" t="s">
        <v>33</v>
      </c>
      <c r="H32" s="22">
        <v>975813188</v>
      </c>
      <c r="I32" s="17" t="s">
        <v>51</v>
      </c>
      <c r="J32" s="17" t="s">
        <v>35</v>
      </c>
      <c r="K32" s="17" t="s">
        <v>44</v>
      </c>
      <c r="L32" s="17" t="s">
        <v>37</v>
      </c>
    </row>
    <row r="33" spans="1:12" x14ac:dyDescent="0.3">
      <c r="A33" s="17" t="s">
        <v>31</v>
      </c>
      <c r="B33" s="17" t="s">
        <v>51</v>
      </c>
      <c r="C33" s="18">
        <v>2474.1</v>
      </c>
      <c r="D33" s="19"/>
      <c r="E33" s="17" t="s">
        <v>38</v>
      </c>
      <c r="F33" s="17" t="s">
        <v>76</v>
      </c>
      <c r="G33" s="17" t="s">
        <v>33</v>
      </c>
      <c r="H33" s="22">
        <v>575901</v>
      </c>
      <c r="I33" s="17" t="s">
        <v>51</v>
      </c>
      <c r="J33" s="17" t="s">
        <v>35</v>
      </c>
      <c r="K33" s="17" t="s">
        <v>44</v>
      </c>
      <c r="L33" s="17" t="s">
        <v>37</v>
      </c>
    </row>
    <row r="34" spans="1:12" x14ac:dyDescent="0.3">
      <c r="A34" s="17" t="s">
        <v>31</v>
      </c>
      <c r="B34" s="17" t="s">
        <v>52</v>
      </c>
      <c r="C34" s="18">
        <v>4266.97</v>
      </c>
      <c r="D34" s="19"/>
      <c r="E34" s="17" t="s">
        <v>114</v>
      </c>
      <c r="F34" s="17" t="s">
        <v>76</v>
      </c>
      <c r="G34" s="17" t="s">
        <v>33</v>
      </c>
      <c r="H34" s="19" t="s">
        <v>115</v>
      </c>
      <c r="I34" s="17" t="s">
        <v>52</v>
      </c>
      <c r="J34" s="17" t="s">
        <v>35</v>
      </c>
      <c r="K34" s="17" t="s">
        <v>44</v>
      </c>
      <c r="L34" s="17" t="s">
        <v>37</v>
      </c>
    </row>
    <row r="35" spans="1:12" x14ac:dyDescent="0.3">
      <c r="A35" s="17" t="s">
        <v>31</v>
      </c>
      <c r="B35" s="17" t="s">
        <v>53</v>
      </c>
      <c r="C35" s="18">
        <v>1810.16</v>
      </c>
      <c r="D35" s="19"/>
      <c r="E35" s="17" t="s">
        <v>116</v>
      </c>
      <c r="F35" s="17" t="s">
        <v>76</v>
      </c>
      <c r="G35" s="17" t="s">
        <v>33</v>
      </c>
      <c r="H35" s="19" t="s">
        <v>117</v>
      </c>
      <c r="I35" s="17" t="s">
        <v>53</v>
      </c>
      <c r="J35" s="17" t="s">
        <v>35</v>
      </c>
      <c r="K35" s="17" t="s">
        <v>44</v>
      </c>
      <c r="L35" s="17" t="s">
        <v>37</v>
      </c>
    </row>
    <row r="36" spans="1:12" x14ac:dyDescent="0.3">
      <c r="A36" s="17" t="s">
        <v>31</v>
      </c>
      <c r="B36" s="17" t="s">
        <v>54</v>
      </c>
      <c r="C36" s="20">
        <v>238.7</v>
      </c>
      <c r="D36" s="19"/>
      <c r="E36" s="17" t="s">
        <v>118</v>
      </c>
      <c r="F36" s="17" t="s">
        <v>76</v>
      </c>
      <c r="G36" s="17" t="s">
        <v>33</v>
      </c>
      <c r="H36" s="22">
        <v>7451627723</v>
      </c>
      <c r="I36" s="17" t="s">
        <v>54</v>
      </c>
      <c r="J36" s="17" t="s">
        <v>35</v>
      </c>
      <c r="K36" s="17" t="s">
        <v>44</v>
      </c>
      <c r="L36" s="17" t="s">
        <v>37</v>
      </c>
    </row>
    <row r="37" spans="1:12" x14ac:dyDescent="0.3">
      <c r="A37" s="17" t="s">
        <v>31</v>
      </c>
      <c r="B37" s="17" t="s">
        <v>54</v>
      </c>
      <c r="C37" s="18">
        <v>2243.4299999999998</v>
      </c>
      <c r="D37" s="19"/>
      <c r="E37" s="17" t="s">
        <v>119</v>
      </c>
      <c r="F37" s="17" t="s">
        <v>76</v>
      </c>
      <c r="G37" s="17" t="s">
        <v>33</v>
      </c>
      <c r="H37" s="19" t="s">
        <v>120</v>
      </c>
      <c r="I37" s="17" t="s">
        <v>54</v>
      </c>
      <c r="J37" s="17" t="s">
        <v>35</v>
      </c>
      <c r="K37" s="17" t="s">
        <v>44</v>
      </c>
      <c r="L37" s="17" t="s">
        <v>37</v>
      </c>
    </row>
    <row r="38" spans="1:12" x14ac:dyDescent="0.3">
      <c r="A38" s="17" t="s">
        <v>31</v>
      </c>
      <c r="B38" s="17" t="s">
        <v>54</v>
      </c>
      <c r="C38" s="18">
        <v>2398.4</v>
      </c>
      <c r="D38" s="19"/>
      <c r="E38" s="17" t="s">
        <v>38</v>
      </c>
      <c r="F38" s="17" t="s">
        <v>76</v>
      </c>
      <c r="G38" s="17" t="s">
        <v>33</v>
      </c>
      <c r="H38" s="22">
        <v>578999</v>
      </c>
      <c r="I38" s="17" t="s">
        <v>54</v>
      </c>
      <c r="J38" s="17" t="s">
        <v>35</v>
      </c>
      <c r="K38" s="17" t="s">
        <v>44</v>
      </c>
      <c r="L38" s="17" t="s">
        <v>37</v>
      </c>
    </row>
    <row r="39" spans="1:12" x14ac:dyDescent="0.3">
      <c r="A39" s="17" t="s">
        <v>31</v>
      </c>
      <c r="B39" s="17" t="s">
        <v>54</v>
      </c>
      <c r="C39" s="20">
        <v>400</v>
      </c>
      <c r="D39" s="19"/>
      <c r="E39" s="17" t="s">
        <v>121</v>
      </c>
      <c r="F39" s="17" t="s">
        <v>76</v>
      </c>
      <c r="G39" s="17" t="s">
        <v>33</v>
      </c>
      <c r="H39" s="25">
        <v>23014057</v>
      </c>
      <c r="I39" s="17" t="s">
        <v>54</v>
      </c>
      <c r="J39" s="17" t="s">
        <v>35</v>
      </c>
      <c r="K39" s="17" t="s">
        <v>44</v>
      </c>
      <c r="L39" s="17" t="s">
        <v>37</v>
      </c>
    </row>
    <row r="40" spans="1:12" x14ac:dyDescent="0.3">
      <c r="A40" s="17" t="s">
        <v>31</v>
      </c>
      <c r="B40" s="17" t="s">
        <v>55</v>
      </c>
      <c r="C40" s="18">
        <v>2619.6999999999998</v>
      </c>
      <c r="D40" s="19"/>
      <c r="E40" s="17" t="s">
        <v>122</v>
      </c>
      <c r="F40" s="17" t="s">
        <v>76</v>
      </c>
      <c r="G40" s="17" t="s">
        <v>33</v>
      </c>
      <c r="H40" s="19" t="s">
        <v>123</v>
      </c>
      <c r="I40" s="17" t="s">
        <v>55</v>
      </c>
      <c r="J40" s="17" t="s">
        <v>35</v>
      </c>
      <c r="K40" s="17" t="s">
        <v>44</v>
      </c>
      <c r="L40" s="17" t="s">
        <v>37</v>
      </c>
    </row>
    <row r="41" spans="1:12" x14ac:dyDescent="0.3">
      <c r="A41" s="17" t="s">
        <v>31</v>
      </c>
      <c r="B41" s="17" t="s">
        <v>55</v>
      </c>
      <c r="C41" s="18">
        <v>2916.5</v>
      </c>
      <c r="D41" s="19"/>
      <c r="E41" s="17" t="s">
        <v>38</v>
      </c>
      <c r="F41" s="17" t="s">
        <v>76</v>
      </c>
      <c r="G41" s="17" t="s">
        <v>33</v>
      </c>
      <c r="H41" s="22">
        <v>582573</v>
      </c>
      <c r="I41" s="17" t="s">
        <v>55</v>
      </c>
      <c r="J41" s="17" t="s">
        <v>35</v>
      </c>
      <c r="K41" s="17" t="s">
        <v>44</v>
      </c>
      <c r="L41" s="17" t="s">
        <v>37</v>
      </c>
    </row>
    <row r="42" spans="1:12" x14ac:dyDescent="0.3">
      <c r="A42" s="17" t="s">
        <v>31</v>
      </c>
      <c r="B42" s="17" t="s">
        <v>55</v>
      </c>
      <c r="C42" s="20">
        <v>256</v>
      </c>
      <c r="D42" s="19"/>
      <c r="E42" s="17" t="s">
        <v>124</v>
      </c>
      <c r="F42" s="17" t="s">
        <v>76</v>
      </c>
      <c r="G42" s="17" t="s">
        <v>33</v>
      </c>
      <c r="H42" s="22">
        <v>9384631223</v>
      </c>
      <c r="I42" s="17" t="s">
        <v>55</v>
      </c>
      <c r="J42" s="17" t="s">
        <v>35</v>
      </c>
      <c r="K42" s="17" t="s">
        <v>44</v>
      </c>
      <c r="L42" s="17" t="s">
        <v>37</v>
      </c>
    </row>
    <row r="43" spans="1:12" x14ac:dyDescent="0.3">
      <c r="A43" s="17" t="s">
        <v>31</v>
      </c>
      <c r="B43" s="17" t="s">
        <v>56</v>
      </c>
      <c r="C43" s="18">
        <v>4864.09</v>
      </c>
      <c r="D43" s="19"/>
      <c r="E43" s="17" t="s">
        <v>125</v>
      </c>
      <c r="F43" s="17" t="s">
        <v>76</v>
      </c>
      <c r="G43" s="17" t="s">
        <v>33</v>
      </c>
      <c r="H43" s="19" t="s">
        <v>126</v>
      </c>
      <c r="I43" s="17" t="s">
        <v>56</v>
      </c>
      <c r="J43" s="17" t="s">
        <v>35</v>
      </c>
      <c r="K43" s="17" t="s">
        <v>44</v>
      </c>
      <c r="L43" s="17" t="s">
        <v>37</v>
      </c>
    </row>
    <row r="44" spans="1:12" x14ac:dyDescent="0.3">
      <c r="A44" s="17" t="s">
        <v>31</v>
      </c>
      <c r="B44" s="17" t="s">
        <v>56</v>
      </c>
      <c r="C44" s="20">
        <v>191.58</v>
      </c>
      <c r="D44" s="19"/>
      <c r="E44" s="17" t="s">
        <v>127</v>
      </c>
      <c r="F44" s="17" t="s">
        <v>76</v>
      </c>
      <c r="G44" s="17" t="s">
        <v>33</v>
      </c>
      <c r="H44" s="21">
        <v>83006923</v>
      </c>
      <c r="I44" s="17" t="s">
        <v>56</v>
      </c>
      <c r="J44" s="17" t="s">
        <v>35</v>
      </c>
      <c r="K44" s="17" t="s">
        <v>44</v>
      </c>
      <c r="L44" s="17" t="s">
        <v>37</v>
      </c>
    </row>
    <row r="45" spans="1:12" x14ac:dyDescent="0.3">
      <c r="A45" s="17" t="s">
        <v>31</v>
      </c>
      <c r="B45" s="17" t="s">
        <v>56</v>
      </c>
      <c r="C45" s="20">
        <v>242</v>
      </c>
      <c r="D45" s="19"/>
      <c r="E45" s="17" t="s">
        <v>128</v>
      </c>
      <c r="F45" s="17" t="s">
        <v>76</v>
      </c>
      <c r="G45" s="17" t="s">
        <v>33</v>
      </c>
      <c r="H45" s="19" t="s">
        <v>129</v>
      </c>
      <c r="I45" s="17" t="s">
        <v>56</v>
      </c>
      <c r="J45" s="17" t="s">
        <v>35</v>
      </c>
      <c r="K45" s="17" t="s">
        <v>44</v>
      </c>
      <c r="L45" s="17" t="s">
        <v>37</v>
      </c>
    </row>
    <row r="46" spans="1:12" x14ac:dyDescent="0.3">
      <c r="A46" s="17" t="s">
        <v>31</v>
      </c>
      <c r="B46" s="17" t="s">
        <v>56</v>
      </c>
      <c r="C46" s="18">
        <v>1396.7</v>
      </c>
      <c r="D46" s="19"/>
      <c r="E46" s="17" t="s">
        <v>38</v>
      </c>
      <c r="F46" s="17" t="s">
        <v>76</v>
      </c>
      <c r="G46" s="17" t="s">
        <v>33</v>
      </c>
      <c r="H46" s="22">
        <v>585680</v>
      </c>
      <c r="I46" s="17" t="s">
        <v>56</v>
      </c>
      <c r="J46" s="17" t="s">
        <v>35</v>
      </c>
      <c r="K46" s="17" t="s">
        <v>44</v>
      </c>
      <c r="L46" s="17" t="s">
        <v>37</v>
      </c>
    </row>
    <row r="47" spans="1:12" x14ac:dyDescent="0.3">
      <c r="A47" s="17" t="s">
        <v>31</v>
      </c>
      <c r="B47" s="17" t="s">
        <v>56</v>
      </c>
      <c r="C47" s="20">
        <v>200</v>
      </c>
      <c r="D47" s="19"/>
      <c r="E47" s="17" t="s">
        <v>130</v>
      </c>
      <c r="F47" s="17" t="s">
        <v>76</v>
      </c>
      <c r="G47" s="17" t="s">
        <v>33</v>
      </c>
      <c r="H47" s="25">
        <v>23153585</v>
      </c>
      <c r="I47" s="17" t="s">
        <v>56</v>
      </c>
      <c r="J47" s="17" t="s">
        <v>35</v>
      </c>
      <c r="K47" s="17" t="s">
        <v>44</v>
      </c>
      <c r="L47" s="17" t="s">
        <v>37</v>
      </c>
    </row>
    <row r="48" spans="1:12" x14ac:dyDescent="0.3">
      <c r="A48" s="17" t="s">
        <v>31</v>
      </c>
      <c r="B48" s="17" t="s">
        <v>56</v>
      </c>
      <c r="C48" s="20">
        <v>154.69</v>
      </c>
      <c r="D48" s="19"/>
      <c r="E48" s="17" t="s">
        <v>131</v>
      </c>
      <c r="F48" s="17" t="s">
        <v>76</v>
      </c>
      <c r="G48" s="17" t="s">
        <v>33</v>
      </c>
      <c r="H48" s="22">
        <v>105335477</v>
      </c>
      <c r="I48" s="17" t="s">
        <v>56</v>
      </c>
      <c r="J48" s="17" t="s">
        <v>35</v>
      </c>
      <c r="K48" s="17" t="s">
        <v>44</v>
      </c>
      <c r="L48" s="17" t="s">
        <v>37</v>
      </c>
    </row>
    <row r="49" spans="1:12" x14ac:dyDescent="0.3">
      <c r="A49" s="17" t="s">
        <v>31</v>
      </c>
      <c r="B49" s="17" t="s">
        <v>57</v>
      </c>
      <c r="C49" s="18">
        <v>6318.34</v>
      </c>
      <c r="D49" s="19"/>
      <c r="E49" s="17" t="s">
        <v>132</v>
      </c>
      <c r="F49" s="17" t="s">
        <v>76</v>
      </c>
      <c r="G49" s="17" t="s">
        <v>33</v>
      </c>
      <c r="H49" s="19" t="s">
        <v>133</v>
      </c>
      <c r="I49" s="17" t="s">
        <v>57</v>
      </c>
      <c r="J49" s="17" t="s">
        <v>35</v>
      </c>
      <c r="K49" s="17" t="s">
        <v>44</v>
      </c>
      <c r="L49" s="17" t="s">
        <v>37</v>
      </c>
    </row>
    <row r="50" spans="1:12" x14ac:dyDescent="0.3">
      <c r="A50" s="17" t="s">
        <v>31</v>
      </c>
      <c r="B50" s="17" t="s">
        <v>57</v>
      </c>
      <c r="C50" s="20">
        <v>497.67</v>
      </c>
      <c r="D50" s="19"/>
      <c r="E50" s="17" t="s">
        <v>134</v>
      </c>
      <c r="F50" s="17" t="s">
        <v>76</v>
      </c>
      <c r="G50" s="17" t="s">
        <v>33</v>
      </c>
      <c r="H50" s="22">
        <v>4736</v>
      </c>
      <c r="I50" s="17" t="s">
        <v>57</v>
      </c>
      <c r="J50" s="17" t="s">
        <v>35</v>
      </c>
      <c r="K50" s="17" t="s">
        <v>135</v>
      </c>
      <c r="L50" s="17" t="s">
        <v>37</v>
      </c>
    </row>
    <row r="51" spans="1:12" x14ac:dyDescent="0.3">
      <c r="A51" s="17" t="s">
        <v>31</v>
      </c>
      <c r="B51" s="17" t="s">
        <v>57</v>
      </c>
      <c r="C51" s="20">
        <v>193.12</v>
      </c>
      <c r="D51" s="19"/>
      <c r="E51" s="17" t="s">
        <v>136</v>
      </c>
      <c r="F51" s="17" t="s">
        <v>76</v>
      </c>
      <c r="G51" s="17" t="s">
        <v>33</v>
      </c>
      <c r="H51" s="22">
        <v>105440949</v>
      </c>
      <c r="I51" s="17" t="s">
        <v>57</v>
      </c>
      <c r="J51" s="17" t="s">
        <v>35</v>
      </c>
      <c r="K51" s="17" t="s">
        <v>44</v>
      </c>
      <c r="L51" s="17" t="s">
        <v>37</v>
      </c>
    </row>
    <row r="52" spans="1:12" x14ac:dyDescent="0.3">
      <c r="A52" s="17" t="s">
        <v>31</v>
      </c>
      <c r="B52" s="17" t="s">
        <v>57</v>
      </c>
      <c r="C52" s="20">
        <v>220</v>
      </c>
      <c r="D52" s="19"/>
      <c r="E52" s="17" t="s">
        <v>38</v>
      </c>
      <c r="F52" s="17" t="s">
        <v>76</v>
      </c>
      <c r="G52" s="17" t="s">
        <v>33</v>
      </c>
      <c r="H52" s="22">
        <v>587859</v>
      </c>
      <c r="I52" s="17" t="s">
        <v>57</v>
      </c>
      <c r="J52" s="17" t="s">
        <v>35</v>
      </c>
      <c r="K52" s="17" t="s">
        <v>44</v>
      </c>
      <c r="L52" s="17" t="s">
        <v>37</v>
      </c>
    </row>
    <row r="53" spans="1:12" x14ac:dyDescent="0.3">
      <c r="A53" s="17" t="s">
        <v>31</v>
      </c>
      <c r="B53" s="17" t="s">
        <v>57</v>
      </c>
      <c r="C53" s="20">
        <v>115</v>
      </c>
      <c r="D53" s="19"/>
      <c r="E53" s="17" t="s">
        <v>137</v>
      </c>
      <c r="F53" s="17" t="s">
        <v>76</v>
      </c>
      <c r="G53" s="17" t="s">
        <v>33</v>
      </c>
      <c r="H53" s="22">
        <v>3910197</v>
      </c>
      <c r="I53" s="17" t="s">
        <v>57</v>
      </c>
      <c r="J53" s="17" t="s">
        <v>35</v>
      </c>
      <c r="K53" s="17" t="s">
        <v>44</v>
      </c>
      <c r="L53" s="17" t="s">
        <v>37</v>
      </c>
    </row>
    <row r="54" spans="1:12" x14ac:dyDescent="0.3">
      <c r="A54" s="17" t="s">
        <v>31</v>
      </c>
      <c r="B54" s="17" t="s">
        <v>57</v>
      </c>
      <c r="C54" s="20">
        <v>128.93</v>
      </c>
      <c r="D54" s="19"/>
      <c r="E54" s="17" t="s">
        <v>138</v>
      </c>
      <c r="F54" s="17" t="s">
        <v>76</v>
      </c>
      <c r="G54" s="17" t="s">
        <v>33</v>
      </c>
      <c r="H54" s="22">
        <v>105512226</v>
      </c>
      <c r="I54" s="17" t="s">
        <v>57</v>
      </c>
      <c r="J54" s="17" t="s">
        <v>35</v>
      </c>
      <c r="K54" s="17" t="s">
        <v>44</v>
      </c>
      <c r="L54" s="17" t="s">
        <v>37</v>
      </c>
    </row>
    <row r="55" spans="1:12" x14ac:dyDescent="0.3">
      <c r="A55" s="17" t="s">
        <v>31</v>
      </c>
      <c r="B55" s="17" t="s">
        <v>58</v>
      </c>
      <c r="C55" s="18">
        <v>10233.06</v>
      </c>
      <c r="D55" s="19"/>
      <c r="E55" s="17" t="s">
        <v>139</v>
      </c>
      <c r="F55" s="17" t="s">
        <v>76</v>
      </c>
      <c r="G55" s="17" t="s">
        <v>33</v>
      </c>
      <c r="H55" s="19" t="s">
        <v>140</v>
      </c>
      <c r="I55" s="17" t="s">
        <v>58</v>
      </c>
      <c r="J55" s="17" t="s">
        <v>35</v>
      </c>
      <c r="K55" s="17" t="s">
        <v>44</v>
      </c>
      <c r="L55" s="17" t="s">
        <v>37</v>
      </c>
    </row>
    <row r="56" spans="1:12" x14ac:dyDescent="0.3">
      <c r="A56" s="17" t="s">
        <v>31</v>
      </c>
      <c r="B56" s="17" t="s">
        <v>58</v>
      </c>
      <c r="C56" s="20">
        <v>197.32</v>
      </c>
      <c r="D56" s="19"/>
      <c r="E56" s="17" t="s">
        <v>141</v>
      </c>
      <c r="F56" s="17" t="s">
        <v>76</v>
      </c>
      <c r="G56" s="17" t="s">
        <v>33</v>
      </c>
      <c r="H56" s="21">
        <v>990261423</v>
      </c>
      <c r="I56" s="17" t="s">
        <v>58</v>
      </c>
      <c r="J56" s="17" t="s">
        <v>35</v>
      </c>
      <c r="K56" s="17" t="s">
        <v>44</v>
      </c>
      <c r="L56" s="17" t="s">
        <v>37</v>
      </c>
    </row>
    <row r="57" spans="1:12" x14ac:dyDescent="0.3">
      <c r="A57" s="17" t="s">
        <v>31</v>
      </c>
      <c r="B57" s="17" t="s">
        <v>58</v>
      </c>
      <c r="C57" s="20">
        <v>209.55</v>
      </c>
      <c r="D57" s="19"/>
      <c r="E57" s="17" t="s">
        <v>142</v>
      </c>
      <c r="F57" s="17" t="s">
        <v>76</v>
      </c>
      <c r="G57" s="17" t="s">
        <v>33</v>
      </c>
      <c r="H57" s="21">
        <v>990209023</v>
      </c>
      <c r="I57" s="17" t="s">
        <v>58</v>
      </c>
      <c r="J57" s="17" t="s">
        <v>35</v>
      </c>
      <c r="K57" s="17" t="s">
        <v>44</v>
      </c>
      <c r="L57" s="17" t="s">
        <v>37</v>
      </c>
    </row>
    <row r="58" spans="1:12" x14ac:dyDescent="0.3">
      <c r="A58" s="17" t="s">
        <v>31</v>
      </c>
      <c r="B58" s="17" t="s">
        <v>58</v>
      </c>
      <c r="C58" s="20">
        <v>126.28</v>
      </c>
      <c r="D58" s="19"/>
      <c r="E58" s="17" t="s">
        <v>143</v>
      </c>
      <c r="F58" s="17" t="s">
        <v>76</v>
      </c>
      <c r="G58" s="17" t="s">
        <v>33</v>
      </c>
      <c r="H58" s="22">
        <v>1663603323</v>
      </c>
      <c r="I58" s="17" t="s">
        <v>58</v>
      </c>
      <c r="J58" s="17" t="s">
        <v>35</v>
      </c>
      <c r="K58" s="17" t="s">
        <v>44</v>
      </c>
      <c r="L58" s="17" t="s">
        <v>37</v>
      </c>
    </row>
    <row r="59" spans="1:12" x14ac:dyDescent="0.3">
      <c r="A59" s="17" t="s">
        <v>31</v>
      </c>
      <c r="B59" s="17" t="s">
        <v>58</v>
      </c>
      <c r="C59" s="20">
        <v>126.28</v>
      </c>
      <c r="D59" s="19"/>
      <c r="E59" s="17" t="s">
        <v>143</v>
      </c>
      <c r="F59" s="17" t="s">
        <v>76</v>
      </c>
      <c r="G59" s="17" t="s">
        <v>33</v>
      </c>
      <c r="H59" s="22">
        <v>1663599923</v>
      </c>
      <c r="I59" s="17" t="s">
        <v>58</v>
      </c>
      <c r="J59" s="17" t="s">
        <v>35</v>
      </c>
      <c r="K59" s="17" t="s">
        <v>44</v>
      </c>
      <c r="L59" s="17" t="s">
        <v>37</v>
      </c>
    </row>
    <row r="60" spans="1:12" x14ac:dyDescent="0.3">
      <c r="A60" s="17" t="s">
        <v>31</v>
      </c>
      <c r="B60" s="17" t="s">
        <v>58</v>
      </c>
      <c r="C60" s="20">
        <v>187.84</v>
      </c>
      <c r="D60" s="19"/>
      <c r="E60" s="17" t="s">
        <v>144</v>
      </c>
      <c r="F60" s="17" t="s">
        <v>76</v>
      </c>
      <c r="G60" s="17" t="s">
        <v>33</v>
      </c>
      <c r="H60" s="22">
        <v>1663730523</v>
      </c>
      <c r="I60" s="17" t="s">
        <v>58</v>
      </c>
      <c r="J60" s="17" t="s">
        <v>35</v>
      </c>
      <c r="K60" s="17" t="s">
        <v>44</v>
      </c>
      <c r="L60" s="17" t="s">
        <v>37</v>
      </c>
    </row>
    <row r="61" spans="1:12" x14ac:dyDescent="0.3">
      <c r="A61" s="17" t="s">
        <v>31</v>
      </c>
      <c r="B61" s="17" t="s">
        <v>58</v>
      </c>
      <c r="C61" s="20">
        <v>343.4</v>
      </c>
      <c r="D61" s="19"/>
      <c r="E61" s="17" t="s">
        <v>145</v>
      </c>
      <c r="F61" s="17" t="s">
        <v>76</v>
      </c>
      <c r="G61" s="17" t="s">
        <v>33</v>
      </c>
      <c r="H61" s="19" t="s">
        <v>146</v>
      </c>
      <c r="I61" s="17" t="s">
        <v>58</v>
      </c>
      <c r="J61" s="17" t="s">
        <v>35</v>
      </c>
      <c r="K61" s="17" t="s">
        <v>44</v>
      </c>
      <c r="L61" s="17" t="s">
        <v>37</v>
      </c>
    </row>
    <row r="62" spans="1:12" ht="15" hidden="1" x14ac:dyDescent="0.25">
      <c r="A62" s="17" t="s">
        <v>31</v>
      </c>
      <c r="B62" s="17" t="s">
        <v>58</v>
      </c>
      <c r="C62" s="20">
        <v>16.75</v>
      </c>
      <c r="D62" s="19"/>
      <c r="E62" s="17" t="s">
        <v>39</v>
      </c>
      <c r="F62" s="17" t="s">
        <v>76</v>
      </c>
      <c r="G62" s="17" t="s">
        <v>33</v>
      </c>
      <c r="H62" s="19"/>
      <c r="I62" s="17"/>
      <c r="J62" s="17" t="s">
        <v>35</v>
      </c>
      <c r="K62" s="17" t="s">
        <v>40</v>
      </c>
      <c r="L62" s="17" t="s">
        <v>41</v>
      </c>
    </row>
    <row r="63" spans="1:12" x14ac:dyDescent="0.3">
      <c r="A63" s="17" t="s">
        <v>31</v>
      </c>
      <c r="B63" s="17" t="s">
        <v>58</v>
      </c>
      <c r="C63" s="20">
        <v>205</v>
      </c>
      <c r="D63" s="19"/>
      <c r="E63" s="17" t="s">
        <v>147</v>
      </c>
      <c r="F63" s="17" t="s">
        <v>76</v>
      </c>
      <c r="G63" s="17" t="s">
        <v>33</v>
      </c>
      <c r="H63" s="19" t="s">
        <v>148</v>
      </c>
      <c r="I63" s="17" t="s">
        <v>58</v>
      </c>
      <c r="J63" s="17" t="s">
        <v>35</v>
      </c>
      <c r="K63" s="17" t="s">
        <v>44</v>
      </c>
      <c r="L63" s="17" t="s">
        <v>37</v>
      </c>
    </row>
    <row r="64" spans="1:12" x14ac:dyDescent="0.3">
      <c r="A64" s="17" t="s">
        <v>31</v>
      </c>
      <c r="B64" s="17" t="s">
        <v>58</v>
      </c>
      <c r="C64" s="20">
        <v>123.18</v>
      </c>
      <c r="D64" s="19"/>
      <c r="E64" s="17" t="s">
        <v>149</v>
      </c>
      <c r="F64" s="17" t="s">
        <v>76</v>
      </c>
      <c r="G64" s="17" t="s">
        <v>33</v>
      </c>
      <c r="H64" s="22">
        <v>105601142</v>
      </c>
      <c r="I64" s="17" t="s">
        <v>58</v>
      </c>
      <c r="J64" s="17" t="s">
        <v>35</v>
      </c>
      <c r="K64" s="17" t="s">
        <v>44</v>
      </c>
      <c r="L64" s="17" t="s">
        <v>37</v>
      </c>
    </row>
    <row r="65" spans="1:12" x14ac:dyDescent="0.3">
      <c r="A65" s="17" t="s">
        <v>31</v>
      </c>
      <c r="B65" s="17" t="s">
        <v>58</v>
      </c>
      <c r="C65" s="18">
        <v>2398.9</v>
      </c>
      <c r="D65" s="19"/>
      <c r="E65" s="17" t="s">
        <v>38</v>
      </c>
      <c r="F65" s="17" t="s">
        <v>76</v>
      </c>
      <c r="G65" s="17" t="s">
        <v>33</v>
      </c>
      <c r="H65" s="22">
        <v>590729</v>
      </c>
      <c r="I65" s="17" t="s">
        <v>58</v>
      </c>
      <c r="J65" s="17" t="s">
        <v>35</v>
      </c>
      <c r="K65" s="17" t="s">
        <v>44</v>
      </c>
      <c r="L65" s="17" t="s">
        <v>37</v>
      </c>
    </row>
    <row r="66" spans="1:12" x14ac:dyDescent="0.3">
      <c r="A66" s="17" t="s">
        <v>31</v>
      </c>
      <c r="B66" s="17" t="s">
        <v>58</v>
      </c>
      <c r="C66" s="20">
        <v>850</v>
      </c>
      <c r="D66" s="19"/>
      <c r="E66" s="17" t="s">
        <v>150</v>
      </c>
      <c r="F66" s="17" t="s">
        <v>76</v>
      </c>
      <c r="G66" s="17" t="s">
        <v>33</v>
      </c>
      <c r="H66" s="22">
        <v>105612253</v>
      </c>
      <c r="I66" s="17" t="s">
        <v>58</v>
      </c>
      <c r="J66" s="17" t="s">
        <v>35</v>
      </c>
      <c r="K66" s="17" t="s">
        <v>44</v>
      </c>
      <c r="L66" s="17" t="s">
        <v>37</v>
      </c>
    </row>
    <row r="67" spans="1:12" x14ac:dyDescent="0.3">
      <c r="A67" s="17" t="s">
        <v>31</v>
      </c>
      <c r="B67" s="17" t="s">
        <v>58</v>
      </c>
      <c r="C67" s="20">
        <v>170</v>
      </c>
      <c r="D67" s="19"/>
      <c r="E67" s="17" t="s">
        <v>151</v>
      </c>
      <c r="F67" s="17" t="s">
        <v>76</v>
      </c>
      <c r="G67" s="17" t="s">
        <v>33</v>
      </c>
      <c r="H67" s="22">
        <v>105613084</v>
      </c>
      <c r="I67" s="17" t="s">
        <v>58</v>
      </c>
      <c r="J67" s="17" t="s">
        <v>35</v>
      </c>
      <c r="K67" s="17" t="s">
        <v>44</v>
      </c>
      <c r="L67" s="17" t="s">
        <v>37</v>
      </c>
    </row>
    <row r="68" spans="1:12" x14ac:dyDescent="0.3">
      <c r="A68" s="17" t="s">
        <v>31</v>
      </c>
      <c r="B68" s="17" t="s">
        <v>58</v>
      </c>
      <c r="C68" s="20">
        <v>162.46</v>
      </c>
      <c r="D68" s="19"/>
      <c r="E68" s="17" t="s">
        <v>152</v>
      </c>
      <c r="F68" s="17" t="s">
        <v>76</v>
      </c>
      <c r="G68" s="17" t="s">
        <v>33</v>
      </c>
      <c r="H68" s="22">
        <v>1708411723</v>
      </c>
      <c r="I68" s="17" t="s">
        <v>58</v>
      </c>
      <c r="J68" s="17" t="s">
        <v>35</v>
      </c>
      <c r="K68" s="17" t="s">
        <v>44</v>
      </c>
      <c r="L68" s="17" t="s">
        <v>37</v>
      </c>
    </row>
    <row r="69" spans="1:12" x14ac:dyDescent="0.3">
      <c r="A69" s="17" t="s">
        <v>31</v>
      </c>
      <c r="B69" s="17" t="s">
        <v>58</v>
      </c>
      <c r="C69" s="20">
        <v>192.61</v>
      </c>
      <c r="D69" s="19"/>
      <c r="E69" s="17" t="s">
        <v>153</v>
      </c>
      <c r="F69" s="17" t="s">
        <v>76</v>
      </c>
      <c r="G69" s="17" t="s">
        <v>33</v>
      </c>
      <c r="H69" s="22">
        <v>105650840</v>
      </c>
      <c r="I69" s="17" t="s">
        <v>58</v>
      </c>
      <c r="J69" s="17" t="s">
        <v>35</v>
      </c>
      <c r="K69" s="17" t="s">
        <v>44</v>
      </c>
      <c r="L69" s="17" t="s">
        <v>37</v>
      </c>
    </row>
    <row r="70" spans="1:12" x14ac:dyDescent="0.3">
      <c r="A70" s="17" t="s">
        <v>31</v>
      </c>
      <c r="B70" s="17" t="s">
        <v>58</v>
      </c>
      <c r="C70" s="20">
        <v>224.28</v>
      </c>
      <c r="D70" s="19"/>
      <c r="E70" s="17" t="s">
        <v>154</v>
      </c>
      <c r="F70" s="17" t="s">
        <v>76</v>
      </c>
      <c r="G70" s="17" t="s">
        <v>33</v>
      </c>
      <c r="H70" s="22">
        <v>105663582</v>
      </c>
      <c r="I70" s="17" t="s">
        <v>58</v>
      </c>
      <c r="J70" s="17" t="s">
        <v>35</v>
      </c>
      <c r="K70" s="17" t="s">
        <v>44</v>
      </c>
      <c r="L70" s="17" t="s">
        <v>37</v>
      </c>
    </row>
    <row r="71" spans="1:12" x14ac:dyDescent="0.3">
      <c r="A71" s="17" t="s">
        <v>31</v>
      </c>
      <c r="B71" s="17" t="s">
        <v>59</v>
      </c>
      <c r="C71" s="18">
        <v>10834.09</v>
      </c>
      <c r="D71" s="19"/>
      <c r="E71" s="17" t="s">
        <v>155</v>
      </c>
      <c r="F71" s="17" t="s">
        <v>76</v>
      </c>
      <c r="G71" s="17" t="s">
        <v>33</v>
      </c>
      <c r="H71" s="19" t="s">
        <v>156</v>
      </c>
      <c r="I71" s="17" t="s">
        <v>59</v>
      </c>
      <c r="J71" s="17" t="s">
        <v>35</v>
      </c>
      <c r="K71" s="17" t="s">
        <v>44</v>
      </c>
      <c r="L71" s="17" t="s">
        <v>37</v>
      </c>
    </row>
    <row r="72" spans="1:12" x14ac:dyDescent="0.3">
      <c r="A72" s="17" t="s">
        <v>31</v>
      </c>
      <c r="B72" s="17" t="s">
        <v>60</v>
      </c>
      <c r="C72" s="18">
        <v>6996.23</v>
      </c>
      <c r="D72" s="19"/>
      <c r="E72" s="17" t="s">
        <v>157</v>
      </c>
      <c r="F72" s="17" t="s">
        <v>76</v>
      </c>
      <c r="G72" s="17" t="s">
        <v>33</v>
      </c>
      <c r="H72" s="19" t="s">
        <v>158</v>
      </c>
      <c r="I72" s="17" t="s">
        <v>60</v>
      </c>
      <c r="J72" s="17" t="s">
        <v>35</v>
      </c>
      <c r="K72" s="17" t="s">
        <v>44</v>
      </c>
      <c r="L72" s="17" t="s">
        <v>37</v>
      </c>
    </row>
    <row r="73" spans="1:12" ht="112.2" x14ac:dyDescent="0.3">
      <c r="A73" s="17" t="s">
        <v>31</v>
      </c>
      <c r="B73" s="17" t="s">
        <v>60</v>
      </c>
      <c r="C73" s="20">
        <v>100</v>
      </c>
      <c r="D73" s="19"/>
      <c r="E73" s="24" t="s">
        <v>159</v>
      </c>
      <c r="F73" s="17" t="s">
        <v>76</v>
      </c>
      <c r="G73" s="17" t="s">
        <v>33</v>
      </c>
      <c r="H73" s="19" t="s">
        <v>61</v>
      </c>
      <c r="I73" s="17" t="s">
        <v>60</v>
      </c>
      <c r="J73" s="17" t="s">
        <v>35</v>
      </c>
      <c r="K73" s="17" t="s">
        <v>36</v>
      </c>
      <c r="L73" s="17" t="s">
        <v>160</v>
      </c>
    </row>
    <row r="74" spans="1:12" x14ac:dyDescent="0.3">
      <c r="A74" s="17" t="s">
        <v>31</v>
      </c>
      <c r="B74" s="17" t="s">
        <v>62</v>
      </c>
      <c r="C74" s="20">
        <v>107.07</v>
      </c>
      <c r="D74" s="19"/>
      <c r="E74" s="17" t="s">
        <v>161</v>
      </c>
      <c r="F74" s="17" t="s">
        <v>76</v>
      </c>
      <c r="G74" s="17" t="s">
        <v>33</v>
      </c>
      <c r="H74" s="23">
        <v>263800795</v>
      </c>
      <c r="I74" s="17" t="s">
        <v>62</v>
      </c>
      <c r="J74" s="17" t="s">
        <v>35</v>
      </c>
      <c r="K74" s="17" t="s">
        <v>44</v>
      </c>
      <c r="L74" s="17" t="s">
        <v>37</v>
      </c>
    </row>
    <row r="75" spans="1:12" x14ac:dyDescent="0.3">
      <c r="A75" s="17" t="s">
        <v>31</v>
      </c>
      <c r="B75" s="17" t="s">
        <v>62</v>
      </c>
      <c r="C75" s="20">
        <v>338.85</v>
      </c>
      <c r="D75" s="19"/>
      <c r="E75" s="17" t="s">
        <v>162</v>
      </c>
      <c r="F75" s="17" t="s">
        <v>76</v>
      </c>
      <c r="G75" s="17" t="s">
        <v>33</v>
      </c>
      <c r="H75" s="22">
        <v>105826811</v>
      </c>
      <c r="I75" s="17" t="s">
        <v>62</v>
      </c>
      <c r="J75" s="17" t="s">
        <v>35</v>
      </c>
      <c r="K75" s="17" t="s">
        <v>44</v>
      </c>
      <c r="L75" s="17" t="s">
        <v>37</v>
      </c>
    </row>
    <row r="76" spans="1:12" x14ac:dyDescent="0.3">
      <c r="A76" s="17" t="s">
        <v>31</v>
      </c>
      <c r="B76" s="17" t="s">
        <v>62</v>
      </c>
      <c r="C76" s="20">
        <v>224.2</v>
      </c>
      <c r="D76" s="19"/>
      <c r="E76" s="17" t="s">
        <v>163</v>
      </c>
      <c r="F76" s="17" t="s">
        <v>76</v>
      </c>
      <c r="G76" s="17" t="s">
        <v>33</v>
      </c>
      <c r="H76" s="22">
        <v>3060444323</v>
      </c>
      <c r="I76" s="17" t="s">
        <v>62</v>
      </c>
      <c r="J76" s="17" t="s">
        <v>35</v>
      </c>
      <c r="K76" s="17" t="s">
        <v>44</v>
      </c>
      <c r="L76" s="17" t="s">
        <v>37</v>
      </c>
    </row>
    <row r="77" spans="1:12" x14ac:dyDescent="0.3">
      <c r="A77" s="17" t="s">
        <v>31</v>
      </c>
      <c r="B77" s="17" t="s">
        <v>62</v>
      </c>
      <c r="C77" s="20">
        <v>208</v>
      </c>
      <c r="D77" s="19"/>
      <c r="E77" s="17" t="s">
        <v>164</v>
      </c>
      <c r="F77" s="17" t="s">
        <v>76</v>
      </c>
      <c r="G77" s="17" t="s">
        <v>33</v>
      </c>
      <c r="H77" s="22">
        <v>3065022923</v>
      </c>
      <c r="I77" s="17" t="s">
        <v>62</v>
      </c>
      <c r="J77" s="17" t="s">
        <v>35</v>
      </c>
      <c r="K77" s="17" t="s">
        <v>44</v>
      </c>
      <c r="L77" s="17" t="s">
        <v>37</v>
      </c>
    </row>
    <row r="78" spans="1:12" x14ac:dyDescent="0.3">
      <c r="A78" s="17" t="s">
        <v>31</v>
      </c>
      <c r="B78" s="17" t="s">
        <v>62</v>
      </c>
      <c r="C78" s="20">
        <v>187.02</v>
      </c>
      <c r="D78" s="19"/>
      <c r="E78" s="17" t="s">
        <v>165</v>
      </c>
      <c r="F78" s="17" t="s">
        <v>76</v>
      </c>
      <c r="G78" s="17" t="s">
        <v>33</v>
      </c>
      <c r="H78" s="22">
        <v>3064855123</v>
      </c>
      <c r="I78" s="17" t="s">
        <v>62</v>
      </c>
      <c r="J78" s="17" t="s">
        <v>35</v>
      </c>
      <c r="K78" s="17" t="s">
        <v>44</v>
      </c>
      <c r="L78" s="17" t="s">
        <v>37</v>
      </c>
    </row>
    <row r="79" spans="1:12" x14ac:dyDescent="0.3">
      <c r="A79" s="17" t="s">
        <v>31</v>
      </c>
      <c r="B79" s="17" t="s">
        <v>62</v>
      </c>
      <c r="C79" s="20">
        <v>338.85</v>
      </c>
      <c r="D79" s="19"/>
      <c r="E79" s="17" t="s">
        <v>166</v>
      </c>
      <c r="F79" s="17" t="s">
        <v>76</v>
      </c>
      <c r="G79" s="17" t="s">
        <v>33</v>
      </c>
      <c r="H79" s="22">
        <v>3064824823</v>
      </c>
      <c r="I79" s="17" t="s">
        <v>62</v>
      </c>
      <c r="J79" s="17" t="s">
        <v>35</v>
      </c>
      <c r="K79" s="17" t="s">
        <v>44</v>
      </c>
      <c r="L79" s="17" t="s">
        <v>37</v>
      </c>
    </row>
    <row r="80" spans="1:12" x14ac:dyDescent="0.3">
      <c r="A80" s="17" t="s">
        <v>31</v>
      </c>
      <c r="B80" s="17" t="s">
        <v>62</v>
      </c>
      <c r="C80" s="20">
        <v>233</v>
      </c>
      <c r="D80" s="19"/>
      <c r="E80" s="17" t="s">
        <v>167</v>
      </c>
      <c r="F80" s="17" t="s">
        <v>76</v>
      </c>
      <c r="G80" s="17" t="s">
        <v>33</v>
      </c>
      <c r="H80" s="23">
        <v>264201861</v>
      </c>
      <c r="I80" s="17" t="s">
        <v>62</v>
      </c>
      <c r="J80" s="17" t="s">
        <v>35</v>
      </c>
      <c r="K80" s="17" t="s">
        <v>44</v>
      </c>
      <c r="L80" s="17" t="s">
        <v>37</v>
      </c>
    </row>
    <row r="81" spans="1:12" x14ac:dyDescent="0.3">
      <c r="A81" s="17" t="s">
        <v>31</v>
      </c>
      <c r="B81" s="17" t="s">
        <v>62</v>
      </c>
      <c r="C81" s="18">
        <v>7766.42</v>
      </c>
      <c r="D81" s="19"/>
      <c r="E81" s="17" t="s">
        <v>168</v>
      </c>
      <c r="F81" s="17" t="s">
        <v>76</v>
      </c>
      <c r="G81" s="17" t="s">
        <v>33</v>
      </c>
      <c r="H81" s="19" t="s">
        <v>169</v>
      </c>
      <c r="I81" s="17" t="s">
        <v>62</v>
      </c>
      <c r="J81" s="17" t="s">
        <v>35</v>
      </c>
      <c r="K81" s="17" t="s">
        <v>44</v>
      </c>
      <c r="L81" s="17" t="s">
        <v>37</v>
      </c>
    </row>
    <row r="82" spans="1:12" x14ac:dyDescent="0.3">
      <c r="A82" s="17" t="s">
        <v>31</v>
      </c>
      <c r="B82" s="17" t="s">
        <v>62</v>
      </c>
      <c r="C82" s="20">
        <v>212.39</v>
      </c>
      <c r="D82" s="19"/>
      <c r="E82" s="17" t="s">
        <v>170</v>
      </c>
      <c r="F82" s="17" t="s">
        <v>76</v>
      </c>
      <c r="G82" s="17" t="s">
        <v>33</v>
      </c>
      <c r="H82" s="22">
        <v>105947346</v>
      </c>
      <c r="I82" s="17" t="s">
        <v>62</v>
      </c>
      <c r="J82" s="17" t="s">
        <v>35</v>
      </c>
      <c r="K82" s="17" t="s">
        <v>44</v>
      </c>
      <c r="L82" s="17" t="s">
        <v>37</v>
      </c>
    </row>
    <row r="83" spans="1:12" x14ac:dyDescent="0.3">
      <c r="A83" s="17" t="s">
        <v>31</v>
      </c>
      <c r="B83" s="17" t="s">
        <v>62</v>
      </c>
      <c r="C83" s="20">
        <v>212.49</v>
      </c>
      <c r="D83" s="19"/>
      <c r="E83" s="17" t="s">
        <v>171</v>
      </c>
      <c r="F83" s="17" t="s">
        <v>76</v>
      </c>
      <c r="G83" s="17" t="s">
        <v>33</v>
      </c>
      <c r="H83" s="23">
        <v>264425391</v>
      </c>
      <c r="I83" s="17" t="s">
        <v>62</v>
      </c>
      <c r="J83" s="17" t="s">
        <v>35</v>
      </c>
      <c r="K83" s="17" t="s">
        <v>44</v>
      </c>
      <c r="L83" s="17" t="s">
        <v>37</v>
      </c>
    </row>
    <row r="84" spans="1:12" x14ac:dyDescent="0.3">
      <c r="A84" s="17" t="s">
        <v>31</v>
      </c>
      <c r="B84" s="17" t="s">
        <v>62</v>
      </c>
      <c r="C84" s="20">
        <v>372.31</v>
      </c>
      <c r="D84" s="19"/>
      <c r="E84" s="17" t="s">
        <v>172</v>
      </c>
      <c r="F84" s="17" t="s">
        <v>76</v>
      </c>
      <c r="G84" s="17" t="s">
        <v>33</v>
      </c>
      <c r="H84" s="22">
        <v>3423269123</v>
      </c>
      <c r="I84" s="17" t="s">
        <v>62</v>
      </c>
      <c r="J84" s="17" t="s">
        <v>35</v>
      </c>
      <c r="K84" s="17" t="s">
        <v>44</v>
      </c>
      <c r="L84" s="17" t="s">
        <v>37</v>
      </c>
    </row>
    <row r="85" spans="1:12" x14ac:dyDescent="0.3">
      <c r="A85" s="17" t="s">
        <v>31</v>
      </c>
      <c r="B85" s="17" t="s">
        <v>62</v>
      </c>
      <c r="C85" s="20">
        <v>103.51</v>
      </c>
      <c r="D85" s="19"/>
      <c r="E85" s="17" t="s">
        <v>173</v>
      </c>
      <c r="F85" s="17" t="s">
        <v>76</v>
      </c>
      <c r="G85" s="17" t="s">
        <v>33</v>
      </c>
      <c r="H85" s="22">
        <v>983172180</v>
      </c>
      <c r="I85" s="17" t="s">
        <v>62</v>
      </c>
      <c r="J85" s="17" t="s">
        <v>35</v>
      </c>
      <c r="K85" s="17" t="s">
        <v>44</v>
      </c>
      <c r="L85" s="17" t="s">
        <v>37</v>
      </c>
    </row>
    <row r="86" spans="1:12" x14ac:dyDescent="0.3">
      <c r="A86" s="17" t="s">
        <v>31</v>
      </c>
      <c r="B86" s="17" t="s">
        <v>62</v>
      </c>
      <c r="C86" s="20">
        <v>133.16999999999999</v>
      </c>
      <c r="D86" s="19"/>
      <c r="E86" s="17" t="s">
        <v>174</v>
      </c>
      <c r="F86" s="17" t="s">
        <v>76</v>
      </c>
      <c r="G86" s="17" t="s">
        <v>33</v>
      </c>
      <c r="H86" s="22">
        <v>105991428</v>
      </c>
      <c r="I86" s="17" t="s">
        <v>62</v>
      </c>
      <c r="J86" s="17" t="s">
        <v>35</v>
      </c>
      <c r="K86" s="17" t="s">
        <v>44</v>
      </c>
      <c r="L86" s="17" t="s">
        <v>37</v>
      </c>
    </row>
    <row r="87" spans="1:12" x14ac:dyDescent="0.3">
      <c r="A87" s="17" t="s">
        <v>31</v>
      </c>
      <c r="B87" s="17" t="s">
        <v>62</v>
      </c>
      <c r="C87" s="20">
        <v>103.48</v>
      </c>
      <c r="D87" s="19"/>
      <c r="E87" s="17" t="s">
        <v>175</v>
      </c>
      <c r="F87" s="17" t="s">
        <v>76</v>
      </c>
      <c r="G87" s="17" t="s">
        <v>33</v>
      </c>
      <c r="H87" s="22">
        <v>982801584</v>
      </c>
      <c r="I87" s="17" t="s">
        <v>62</v>
      </c>
      <c r="J87" s="17" t="s">
        <v>35</v>
      </c>
      <c r="K87" s="17" t="s">
        <v>44</v>
      </c>
      <c r="L87" s="17" t="s">
        <v>37</v>
      </c>
    </row>
    <row r="88" spans="1:12" x14ac:dyDescent="0.3">
      <c r="A88" s="17" t="s">
        <v>31</v>
      </c>
      <c r="B88" s="17" t="s">
        <v>62</v>
      </c>
      <c r="C88" s="20">
        <v>137.22</v>
      </c>
      <c r="D88" s="19"/>
      <c r="E88" s="17" t="s">
        <v>176</v>
      </c>
      <c r="F88" s="17" t="s">
        <v>76</v>
      </c>
      <c r="G88" s="17" t="s">
        <v>33</v>
      </c>
      <c r="H88" s="22">
        <v>105993879</v>
      </c>
      <c r="I88" s="17" t="s">
        <v>62</v>
      </c>
      <c r="J88" s="17" t="s">
        <v>35</v>
      </c>
      <c r="K88" s="17" t="s">
        <v>44</v>
      </c>
      <c r="L88" s="17" t="s">
        <v>37</v>
      </c>
    </row>
    <row r="89" spans="1:12" x14ac:dyDescent="0.3">
      <c r="A89" s="17" t="s">
        <v>31</v>
      </c>
      <c r="B89" s="17" t="s">
        <v>62</v>
      </c>
      <c r="C89" s="18">
        <v>7596.3</v>
      </c>
      <c r="D89" s="19"/>
      <c r="E89" s="17" t="s">
        <v>38</v>
      </c>
      <c r="F89" s="17" t="s">
        <v>76</v>
      </c>
      <c r="G89" s="17" t="s">
        <v>33</v>
      </c>
      <c r="H89" s="22">
        <v>593559</v>
      </c>
      <c r="I89" s="17" t="s">
        <v>62</v>
      </c>
      <c r="J89" s="17" t="s">
        <v>35</v>
      </c>
      <c r="K89" s="17" t="s">
        <v>44</v>
      </c>
      <c r="L89" s="17" t="s">
        <v>37</v>
      </c>
    </row>
    <row r="90" spans="1:12" x14ac:dyDescent="0.3">
      <c r="A90" s="17" t="s">
        <v>31</v>
      </c>
      <c r="B90" s="17" t="s">
        <v>62</v>
      </c>
      <c r="C90" s="20">
        <v>168.7</v>
      </c>
      <c r="D90" s="19"/>
      <c r="E90" s="17" t="s">
        <v>177</v>
      </c>
      <c r="F90" s="17" t="s">
        <v>76</v>
      </c>
      <c r="G90" s="17" t="s">
        <v>33</v>
      </c>
      <c r="H90" s="22">
        <v>3461270623</v>
      </c>
      <c r="I90" s="17" t="s">
        <v>62</v>
      </c>
      <c r="J90" s="17" t="s">
        <v>35</v>
      </c>
      <c r="K90" s="17" t="s">
        <v>44</v>
      </c>
      <c r="L90" s="17" t="s">
        <v>37</v>
      </c>
    </row>
    <row r="91" spans="1:12" x14ac:dyDescent="0.3">
      <c r="A91" s="17" t="s">
        <v>31</v>
      </c>
      <c r="B91" s="17" t="s">
        <v>62</v>
      </c>
      <c r="C91" s="20">
        <v>100.57</v>
      </c>
      <c r="D91" s="19"/>
      <c r="E91" s="17" t="s">
        <v>178</v>
      </c>
      <c r="F91" s="17" t="s">
        <v>76</v>
      </c>
      <c r="G91" s="17" t="s">
        <v>33</v>
      </c>
      <c r="H91" s="22">
        <v>982802260</v>
      </c>
      <c r="I91" s="17" t="s">
        <v>62</v>
      </c>
      <c r="J91" s="17" t="s">
        <v>35</v>
      </c>
      <c r="K91" s="17" t="s">
        <v>44</v>
      </c>
      <c r="L91" s="17" t="s">
        <v>37</v>
      </c>
    </row>
    <row r="92" spans="1:12" x14ac:dyDescent="0.3">
      <c r="A92" s="17" t="s">
        <v>31</v>
      </c>
      <c r="B92" s="17" t="s">
        <v>62</v>
      </c>
      <c r="C92" s="20">
        <v>120.51</v>
      </c>
      <c r="D92" s="19"/>
      <c r="E92" s="17" t="s">
        <v>179</v>
      </c>
      <c r="F92" s="17" t="s">
        <v>76</v>
      </c>
      <c r="G92" s="17" t="s">
        <v>33</v>
      </c>
      <c r="H92" s="22">
        <v>982803010</v>
      </c>
      <c r="I92" s="17" t="s">
        <v>62</v>
      </c>
      <c r="J92" s="17" t="s">
        <v>35</v>
      </c>
      <c r="K92" s="17" t="s">
        <v>44</v>
      </c>
      <c r="L92" s="17" t="s">
        <v>37</v>
      </c>
    </row>
    <row r="93" spans="1:12" x14ac:dyDescent="0.3">
      <c r="A93" s="17" t="s">
        <v>31</v>
      </c>
      <c r="B93" s="17" t="s">
        <v>62</v>
      </c>
      <c r="C93" s="20">
        <v>148.30000000000001</v>
      </c>
      <c r="D93" s="19"/>
      <c r="E93" s="17" t="s">
        <v>180</v>
      </c>
      <c r="F93" s="17" t="s">
        <v>76</v>
      </c>
      <c r="G93" s="17" t="s">
        <v>33</v>
      </c>
      <c r="H93" s="23">
        <v>264573207</v>
      </c>
      <c r="I93" s="17" t="s">
        <v>62</v>
      </c>
      <c r="J93" s="17" t="s">
        <v>35</v>
      </c>
      <c r="K93" s="17" t="s">
        <v>44</v>
      </c>
      <c r="L93" s="17" t="s">
        <v>37</v>
      </c>
    </row>
    <row r="94" spans="1:12" x14ac:dyDescent="0.3">
      <c r="A94" s="17" t="s">
        <v>31</v>
      </c>
      <c r="B94" s="17" t="s">
        <v>63</v>
      </c>
      <c r="C94" s="18">
        <v>12793.69</v>
      </c>
      <c r="D94" s="19"/>
      <c r="E94" s="17" t="s">
        <v>181</v>
      </c>
      <c r="F94" s="17" t="s">
        <v>76</v>
      </c>
      <c r="G94" s="17" t="s">
        <v>33</v>
      </c>
      <c r="H94" s="19" t="s">
        <v>182</v>
      </c>
      <c r="I94" s="17" t="s">
        <v>63</v>
      </c>
      <c r="J94" s="17" t="s">
        <v>35</v>
      </c>
      <c r="K94" s="17" t="s">
        <v>44</v>
      </c>
      <c r="L94" s="17" t="s">
        <v>37</v>
      </c>
    </row>
    <row r="95" spans="1:12" x14ac:dyDescent="0.3">
      <c r="A95" s="17" t="s">
        <v>31</v>
      </c>
      <c r="B95" s="17" t="s">
        <v>63</v>
      </c>
      <c r="C95" s="20">
        <v>336.75</v>
      </c>
      <c r="D95" s="19"/>
      <c r="E95" s="17" t="s">
        <v>183</v>
      </c>
      <c r="F95" s="17" t="s">
        <v>76</v>
      </c>
      <c r="G95" s="17" t="s">
        <v>33</v>
      </c>
      <c r="H95" s="22">
        <v>106079753</v>
      </c>
      <c r="I95" s="17" t="s">
        <v>63</v>
      </c>
      <c r="J95" s="17" t="s">
        <v>35</v>
      </c>
      <c r="K95" s="17" t="s">
        <v>44</v>
      </c>
      <c r="L95" s="17" t="s">
        <v>37</v>
      </c>
    </row>
    <row r="96" spans="1:12" x14ac:dyDescent="0.3">
      <c r="A96" s="17" t="s">
        <v>31</v>
      </c>
      <c r="B96" s="17" t="s">
        <v>63</v>
      </c>
      <c r="C96" s="20">
        <v>137.57</v>
      </c>
      <c r="D96" s="19"/>
      <c r="E96" s="17" t="s">
        <v>184</v>
      </c>
      <c r="F96" s="17" t="s">
        <v>76</v>
      </c>
      <c r="G96" s="17" t="s">
        <v>33</v>
      </c>
      <c r="H96" s="22">
        <v>106086210</v>
      </c>
      <c r="I96" s="17" t="s">
        <v>63</v>
      </c>
      <c r="J96" s="17" t="s">
        <v>35</v>
      </c>
      <c r="K96" s="17" t="s">
        <v>44</v>
      </c>
      <c r="L96" s="17" t="s">
        <v>37</v>
      </c>
    </row>
    <row r="97" spans="1:12" x14ac:dyDescent="0.3">
      <c r="A97" s="17" t="s">
        <v>31</v>
      </c>
      <c r="B97" s="17" t="s">
        <v>63</v>
      </c>
      <c r="C97" s="20">
        <v>255.29</v>
      </c>
      <c r="D97" s="19"/>
      <c r="E97" s="17" t="s">
        <v>185</v>
      </c>
      <c r="F97" s="17" t="s">
        <v>76</v>
      </c>
      <c r="G97" s="17" t="s">
        <v>33</v>
      </c>
      <c r="H97" s="22">
        <v>106087036</v>
      </c>
      <c r="I97" s="17" t="s">
        <v>63</v>
      </c>
      <c r="J97" s="17" t="s">
        <v>35</v>
      </c>
      <c r="K97" s="17" t="s">
        <v>44</v>
      </c>
      <c r="L97" s="17" t="s">
        <v>37</v>
      </c>
    </row>
    <row r="98" spans="1:12" x14ac:dyDescent="0.3">
      <c r="A98" s="17" t="s">
        <v>31</v>
      </c>
      <c r="B98" s="17" t="s">
        <v>63</v>
      </c>
      <c r="C98" s="20">
        <v>179.29</v>
      </c>
      <c r="D98" s="19"/>
      <c r="E98" s="17" t="s">
        <v>186</v>
      </c>
      <c r="F98" s="17" t="s">
        <v>76</v>
      </c>
      <c r="G98" s="17" t="s">
        <v>33</v>
      </c>
      <c r="H98" s="22">
        <v>4307795523</v>
      </c>
      <c r="I98" s="17" t="s">
        <v>63</v>
      </c>
      <c r="J98" s="17" t="s">
        <v>35</v>
      </c>
      <c r="K98" s="17" t="s">
        <v>44</v>
      </c>
      <c r="L98" s="17" t="s">
        <v>37</v>
      </c>
    </row>
    <row r="99" spans="1:12" x14ac:dyDescent="0.3">
      <c r="A99" s="17" t="s">
        <v>31</v>
      </c>
      <c r="B99" s="17" t="s">
        <v>63</v>
      </c>
      <c r="C99" s="20">
        <v>186.11</v>
      </c>
      <c r="D99" s="19"/>
      <c r="E99" s="17" t="s">
        <v>187</v>
      </c>
      <c r="F99" s="17" t="s">
        <v>76</v>
      </c>
      <c r="G99" s="17" t="s">
        <v>33</v>
      </c>
      <c r="H99" s="22">
        <v>4307768623</v>
      </c>
      <c r="I99" s="17" t="s">
        <v>63</v>
      </c>
      <c r="J99" s="17" t="s">
        <v>35</v>
      </c>
      <c r="K99" s="17" t="s">
        <v>44</v>
      </c>
      <c r="L99" s="17" t="s">
        <v>37</v>
      </c>
    </row>
    <row r="100" spans="1:12" x14ac:dyDescent="0.3">
      <c r="A100" s="17" t="s">
        <v>31</v>
      </c>
      <c r="B100" s="17" t="s">
        <v>63</v>
      </c>
      <c r="C100" s="20">
        <v>379.2</v>
      </c>
      <c r="D100" s="19"/>
      <c r="E100" s="17" t="s">
        <v>188</v>
      </c>
      <c r="F100" s="17" t="s">
        <v>76</v>
      </c>
      <c r="G100" s="17" t="s">
        <v>33</v>
      </c>
      <c r="H100" s="22">
        <v>106103377</v>
      </c>
      <c r="I100" s="17" t="s">
        <v>63</v>
      </c>
      <c r="J100" s="17" t="s">
        <v>35</v>
      </c>
      <c r="K100" s="17" t="s">
        <v>44</v>
      </c>
      <c r="L100" s="17" t="s">
        <v>37</v>
      </c>
    </row>
    <row r="101" spans="1:12" x14ac:dyDescent="0.3">
      <c r="A101" s="17" t="s">
        <v>31</v>
      </c>
      <c r="B101" s="17" t="s">
        <v>63</v>
      </c>
      <c r="C101" s="20">
        <v>684.69</v>
      </c>
      <c r="D101" s="19"/>
      <c r="E101" s="17" t="s">
        <v>189</v>
      </c>
      <c r="F101" s="17" t="s">
        <v>76</v>
      </c>
      <c r="G101" s="17" t="s">
        <v>33</v>
      </c>
      <c r="H101" s="22">
        <v>4828</v>
      </c>
      <c r="I101" s="17" t="s">
        <v>63</v>
      </c>
      <c r="J101" s="17" t="s">
        <v>35</v>
      </c>
      <c r="K101" s="17" t="s">
        <v>135</v>
      </c>
      <c r="L101" s="17" t="s">
        <v>37</v>
      </c>
    </row>
    <row r="102" spans="1:12" x14ac:dyDescent="0.3">
      <c r="A102" s="17" t="s">
        <v>31</v>
      </c>
      <c r="B102" s="17" t="s">
        <v>63</v>
      </c>
      <c r="C102" s="20">
        <v>136.88999999999999</v>
      </c>
      <c r="D102" s="19"/>
      <c r="E102" s="17" t="s">
        <v>190</v>
      </c>
      <c r="F102" s="17" t="s">
        <v>76</v>
      </c>
      <c r="G102" s="17" t="s">
        <v>33</v>
      </c>
      <c r="H102" s="23">
        <v>264802117</v>
      </c>
      <c r="I102" s="17" t="s">
        <v>63</v>
      </c>
      <c r="J102" s="17" t="s">
        <v>35</v>
      </c>
      <c r="K102" s="17" t="s">
        <v>44</v>
      </c>
      <c r="L102" s="17" t="s">
        <v>37</v>
      </c>
    </row>
    <row r="103" spans="1:12" x14ac:dyDescent="0.3">
      <c r="A103" s="17" t="s">
        <v>31</v>
      </c>
      <c r="B103" s="17" t="s">
        <v>63</v>
      </c>
      <c r="C103" s="20">
        <v>134.77000000000001</v>
      </c>
      <c r="D103" s="19"/>
      <c r="E103" s="17" t="s">
        <v>191</v>
      </c>
      <c r="F103" s="17" t="s">
        <v>76</v>
      </c>
      <c r="G103" s="17" t="s">
        <v>33</v>
      </c>
      <c r="H103" s="22">
        <v>4332052623</v>
      </c>
      <c r="I103" s="17" t="s">
        <v>63</v>
      </c>
      <c r="J103" s="17" t="s">
        <v>35</v>
      </c>
      <c r="K103" s="17" t="s">
        <v>44</v>
      </c>
      <c r="L103" s="17" t="s">
        <v>37</v>
      </c>
    </row>
    <row r="104" spans="1:12" x14ac:dyDescent="0.3">
      <c r="A104" s="17" t="s">
        <v>31</v>
      </c>
      <c r="B104" s="17" t="s">
        <v>63</v>
      </c>
      <c r="C104" s="20">
        <v>161.80000000000001</v>
      </c>
      <c r="D104" s="19"/>
      <c r="E104" s="17" t="s">
        <v>192</v>
      </c>
      <c r="F104" s="17" t="s">
        <v>76</v>
      </c>
      <c r="G104" s="17" t="s">
        <v>33</v>
      </c>
      <c r="H104" s="22">
        <v>4332579023</v>
      </c>
      <c r="I104" s="17" t="s">
        <v>63</v>
      </c>
      <c r="J104" s="17" t="s">
        <v>35</v>
      </c>
      <c r="K104" s="17" t="s">
        <v>44</v>
      </c>
      <c r="L104" s="17" t="s">
        <v>37</v>
      </c>
    </row>
    <row r="105" spans="1:12" x14ac:dyDescent="0.3">
      <c r="A105" s="17" t="s">
        <v>31</v>
      </c>
      <c r="B105" s="17" t="s">
        <v>63</v>
      </c>
      <c r="C105" s="20">
        <v>147.69999999999999</v>
      </c>
      <c r="D105" s="19"/>
      <c r="E105" s="17" t="s">
        <v>193</v>
      </c>
      <c r="F105" s="17" t="s">
        <v>76</v>
      </c>
      <c r="G105" s="17" t="s">
        <v>33</v>
      </c>
      <c r="H105" s="22">
        <v>4332605923</v>
      </c>
      <c r="I105" s="17" t="s">
        <v>63</v>
      </c>
      <c r="J105" s="17" t="s">
        <v>35</v>
      </c>
      <c r="K105" s="17" t="s">
        <v>44</v>
      </c>
      <c r="L105" s="17" t="s">
        <v>37</v>
      </c>
    </row>
    <row r="106" spans="1:12" x14ac:dyDescent="0.3">
      <c r="A106" s="17" t="s">
        <v>31</v>
      </c>
      <c r="B106" s="17" t="s">
        <v>63</v>
      </c>
      <c r="C106" s="20">
        <v>156.80000000000001</v>
      </c>
      <c r="D106" s="19"/>
      <c r="E106" s="17" t="s">
        <v>194</v>
      </c>
      <c r="F106" s="17" t="s">
        <v>76</v>
      </c>
      <c r="G106" s="17" t="s">
        <v>33</v>
      </c>
      <c r="H106" s="22">
        <v>106151312</v>
      </c>
      <c r="I106" s="17" t="s">
        <v>63</v>
      </c>
      <c r="J106" s="17" t="s">
        <v>35</v>
      </c>
      <c r="K106" s="17" t="s">
        <v>44</v>
      </c>
      <c r="L106" s="17" t="s">
        <v>37</v>
      </c>
    </row>
    <row r="107" spans="1:12" x14ac:dyDescent="0.3">
      <c r="A107" s="17" t="s">
        <v>31</v>
      </c>
      <c r="B107" s="17" t="s">
        <v>63</v>
      </c>
      <c r="C107" s="20">
        <v>200</v>
      </c>
      <c r="D107" s="19"/>
      <c r="E107" s="17" t="s">
        <v>195</v>
      </c>
      <c r="F107" s="17" t="s">
        <v>76</v>
      </c>
      <c r="G107" s="17" t="s">
        <v>33</v>
      </c>
      <c r="H107" s="22">
        <v>4394657523</v>
      </c>
      <c r="I107" s="17" t="s">
        <v>63</v>
      </c>
      <c r="J107" s="17" t="s">
        <v>35</v>
      </c>
      <c r="K107" s="17" t="s">
        <v>44</v>
      </c>
      <c r="L107" s="17" t="s">
        <v>37</v>
      </c>
    </row>
    <row r="108" spans="1:12" x14ac:dyDescent="0.3">
      <c r="A108" s="17" t="s">
        <v>31</v>
      </c>
      <c r="B108" s="17" t="s">
        <v>63</v>
      </c>
      <c r="C108" s="20">
        <v>187.93</v>
      </c>
      <c r="D108" s="19"/>
      <c r="E108" s="17" t="s">
        <v>196</v>
      </c>
      <c r="F108" s="17" t="s">
        <v>76</v>
      </c>
      <c r="G108" s="17" t="s">
        <v>33</v>
      </c>
      <c r="H108" s="22">
        <v>106159933</v>
      </c>
      <c r="I108" s="17" t="s">
        <v>63</v>
      </c>
      <c r="J108" s="17" t="s">
        <v>35</v>
      </c>
      <c r="K108" s="17" t="s">
        <v>44</v>
      </c>
      <c r="L108" s="17" t="s">
        <v>37</v>
      </c>
    </row>
    <row r="109" spans="1:12" x14ac:dyDescent="0.3">
      <c r="A109" s="17" t="s">
        <v>31</v>
      </c>
      <c r="B109" s="17" t="s">
        <v>63</v>
      </c>
      <c r="C109" s="20">
        <v>232.76</v>
      </c>
      <c r="D109" s="19"/>
      <c r="E109" s="17" t="s">
        <v>197</v>
      </c>
      <c r="F109" s="17" t="s">
        <v>76</v>
      </c>
      <c r="G109" s="17" t="s">
        <v>33</v>
      </c>
      <c r="H109" s="22">
        <v>4395003123</v>
      </c>
      <c r="I109" s="17" t="s">
        <v>63</v>
      </c>
      <c r="J109" s="17" t="s">
        <v>35</v>
      </c>
      <c r="K109" s="17" t="s">
        <v>44</v>
      </c>
      <c r="L109" s="17" t="s">
        <v>37</v>
      </c>
    </row>
    <row r="110" spans="1:12" x14ac:dyDescent="0.3">
      <c r="A110" s="17" t="s">
        <v>31</v>
      </c>
      <c r="B110" s="17" t="s">
        <v>63</v>
      </c>
      <c r="C110" s="20">
        <v>210.16</v>
      </c>
      <c r="D110" s="19"/>
      <c r="E110" s="17" t="s">
        <v>198</v>
      </c>
      <c r="F110" s="17" t="s">
        <v>76</v>
      </c>
      <c r="G110" s="17" t="s">
        <v>33</v>
      </c>
      <c r="H110" s="22">
        <v>4394816723</v>
      </c>
      <c r="I110" s="17" t="s">
        <v>63</v>
      </c>
      <c r="J110" s="17" t="s">
        <v>35</v>
      </c>
      <c r="K110" s="17" t="s">
        <v>44</v>
      </c>
      <c r="L110" s="17" t="s">
        <v>37</v>
      </c>
    </row>
    <row r="111" spans="1:12" x14ac:dyDescent="0.3">
      <c r="A111" s="17" t="s">
        <v>31</v>
      </c>
      <c r="B111" s="17" t="s">
        <v>63</v>
      </c>
      <c r="C111" s="18">
        <v>1455</v>
      </c>
      <c r="D111" s="19"/>
      <c r="E111" s="17" t="s">
        <v>199</v>
      </c>
      <c r="F111" s="17" t="s">
        <v>76</v>
      </c>
      <c r="G111" s="17" t="s">
        <v>33</v>
      </c>
      <c r="H111" s="22">
        <v>58322613</v>
      </c>
      <c r="I111" s="17" t="s">
        <v>63</v>
      </c>
      <c r="J111" s="17" t="s">
        <v>35</v>
      </c>
      <c r="K111" s="17" t="s">
        <v>44</v>
      </c>
      <c r="L111" s="17" t="s">
        <v>37</v>
      </c>
    </row>
    <row r="112" spans="1:12" x14ac:dyDescent="0.3">
      <c r="A112" s="17" t="s">
        <v>31</v>
      </c>
      <c r="B112" s="17" t="s">
        <v>63</v>
      </c>
      <c r="C112" s="18">
        <v>13588.8</v>
      </c>
      <c r="D112" s="19"/>
      <c r="E112" s="17" t="s">
        <v>38</v>
      </c>
      <c r="F112" s="17" t="s">
        <v>76</v>
      </c>
      <c r="G112" s="17" t="s">
        <v>33</v>
      </c>
      <c r="H112" s="22">
        <v>597560</v>
      </c>
      <c r="I112" s="17" t="s">
        <v>63</v>
      </c>
      <c r="J112" s="17" t="s">
        <v>35</v>
      </c>
      <c r="K112" s="17" t="s">
        <v>44</v>
      </c>
      <c r="L112" s="17" t="s">
        <v>37</v>
      </c>
    </row>
    <row r="113" spans="1:12" x14ac:dyDescent="0.3">
      <c r="A113" s="17" t="s">
        <v>31</v>
      </c>
      <c r="B113" s="17" t="s">
        <v>63</v>
      </c>
      <c r="C113" s="20">
        <v>125.31</v>
      </c>
      <c r="D113" s="19"/>
      <c r="E113" s="17" t="s">
        <v>200</v>
      </c>
      <c r="F113" s="17" t="s">
        <v>76</v>
      </c>
      <c r="G113" s="17" t="s">
        <v>33</v>
      </c>
      <c r="H113" s="22">
        <v>106169094</v>
      </c>
      <c r="I113" s="17" t="s">
        <v>63</v>
      </c>
      <c r="J113" s="17" t="s">
        <v>35</v>
      </c>
      <c r="K113" s="17" t="s">
        <v>44</v>
      </c>
      <c r="L113" s="17" t="s">
        <v>37</v>
      </c>
    </row>
    <row r="114" spans="1:12" x14ac:dyDescent="0.3">
      <c r="A114" s="17" t="s">
        <v>31</v>
      </c>
      <c r="B114" s="17" t="s">
        <v>64</v>
      </c>
      <c r="C114" s="20">
        <v>205.05</v>
      </c>
      <c r="D114" s="19"/>
      <c r="E114" s="17" t="s">
        <v>201</v>
      </c>
      <c r="F114" s="17" t="s">
        <v>76</v>
      </c>
      <c r="G114" s="17" t="s">
        <v>33</v>
      </c>
      <c r="H114" s="22">
        <v>4443150223</v>
      </c>
      <c r="I114" s="17" t="s">
        <v>64</v>
      </c>
      <c r="J114" s="17" t="s">
        <v>35</v>
      </c>
      <c r="K114" s="17" t="s">
        <v>44</v>
      </c>
      <c r="L114" s="17" t="s">
        <v>37</v>
      </c>
    </row>
    <row r="115" spans="1:12" x14ac:dyDescent="0.3">
      <c r="A115" s="17" t="s">
        <v>31</v>
      </c>
      <c r="B115" s="17" t="s">
        <v>64</v>
      </c>
      <c r="C115" s="20">
        <v>214.7</v>
      </c>
      <c r="D115" s="19"/>
      <c r="E115" s="17" t="s">
        <v>202</v>
      </c>
      <c r="F115" s="17" t="s">
        <v>76</v>
      </c>
      <c r="G115" s="17" t="s">
        <v>33</v>
      </c>
      <c r="H115" s="22">
        <v>4443306023</v>
      </c>
      <c r="I115" s="17" t="s">
        <v>64</v>
      </c>
      <c r="J115" s="17" t="s">
        <v>35</v>
      </c>
      <c r="K115" s="17" t="s">
        <v>44</v>
      </c>
      <c r="L115" s="17" t="s">
        <v>37</v>
      </c>
    </row>
    <row r="116" spans="1:12" x14ac:dyDescent="0.3">
      <c r="A116" s="17" t="s">
        <v>31</v>
      </c>
      <c r="B116" s="17" t="s">
        <v>64</v>
      </c>
      <c r="C116" s="20">
        <v>192</v>
      </c>
      <c r="D116" s="19"/>
      <c r="E116" s="17" t="s">
        <v>203</v>
      </c>
      <c r="F116" s="17" t="s">
        <v>76</v>
      </c>
      <c r="G116" s="17" t="s">
        <v>33</v>
      </c>
      <c r="H116" s="22">
        <v>4443182323</v>
      </c>
      <c r="I116" s="17" t="s">
        <v>64</v>
      </c>
      <c r="J116" s="17" t="s">
        <v>35</v>
      </c>
      <c r="K116" s="17" t="s">
        <v>44</v>
      </c>
      <c r="L116" s="17" t="s">
        <v>37</v>
      </c>
    </row>
    <row r="117" spans="1:12" x14ac:dyDescent="0.3">
      <c r="A117" s="17" t="s">
        <v>31</v>
      </c>
      <c r="B117" s="17" t="s">
        <v>64</v>
      </c>
      <c r="C117" s="18">
        <v>15324.15</v>
      </c>
      <c r="D117" s="19"/>
      <c r="E117" s="17" t="s">
        <v>204</v>
      </c>
      <c r="F117" s="17" t="s">
        <v>76</v>
      </c>
      <c r="G117" s="17" t="s">
        <v>33</v>
      </c>
      <c r="H117" s="19" t="s">
        <v>205</v>
      </c>
      <c r="I117" s="17" t="s">
        <v>64</v>
      </c>
      <c r="J117" s="17" t="s">
        <v>35</v>
      </c>
      <c r="K117" s="17" t="s">
        <v>44</v>
      </c>
      <c r="L117" s="17" t="s">
        <v>37</v>
      </c>
    </row>
    <row r="118" spans="1:12" x14ac:dyDescent="0.3">
      <c r="A118" s="17" t="s">
        <v>31</v>
      </c>
      <c r="B118" s="17" t="s">
        <v>64</v>
      </c>
      <c r="C118" s="20">
        <v>475.6</v>
      </c>
      <c r="D118" s="19"/>
      <c r="E118" s="17" t="s">
        <v>206</v>
      </c>
      <c r="F118" s="17" t="s">
        <v>76</v>
      </c>
      <c r="G118" s="17" t="s">
        <v>33</v>
      </c>
      <c r="H118" s="22">
        <v>73201889</v>
      </c>
      <c r="I118" s="17" t="s">
        <v>64</v>
      </c>
      <c r="J118" s="17" t="s">
        <v>35</v>
      </c>
      <c r="K118" s="17" t="s">
        <v>44</v>
      </c>
      <c r="L118" s="17" t="s">
        <v>37</v>
      </c>
    </row>
    <row r="119" spans="1:12" x14ac:dyDescent="0.3">
      <c r="A119" s="17" t="s">
        <v>31</v>
      </c>
      <c r="B119" s="17" t="s">
        <v>64</v>
      </c>
      <c r="C119" s="20">
        <v>300</v>
      </c>
      <c r="D119" s="19"/>
      <c r="E119" s="17" t="s">
        <v>207</v>
      </c>
      <c r="F119" s="17" t="s">
        <v>76</v>
      </c>
      <c r="G119" s="17" t="s">
        <v>33</v>
      </c>
      <c r="H119" s="22">
        <v>4964</v>
      </c>
      <c r="I119" s="17" t="s">
        <v>64</v>
      </c>
      <c r="J119" s="17" t="s">
        <v>35</v>
      </c>
      <c r="K119" s="17" t="s">
        <v>135</v>
      </c>
      <c r="L119" s="17" t="s">
        <v>37</v>
      </c>
    </row>
    <row r="120" spans="1:12" x14ac:dyDescent="0.3">
      <c r="A120" s="17" t="s">
        <v>31</v>
      </c>
      <c r="B120" s="17" t="s">
        <v>64</v>
      </c>
      <c r="C120" s="20">
        <v>172</v>
      </c>
      <c r="D120" s="19"/>
      <c r="E120" s="17" t="s">
        <v>208</v>
      </c>
      <c r="F120" s="17" t="s">
        <v>76</v>
      </c>
      <c r="G120" s="17" t="s">
        <v>33</v>
      </c>
      <c r="H120" s="19" t="s">
        <v>209</v>
      </c>
      <c r="I120" s="17" t="s">
        <v>64</v>
      </c>
      <c r="J120" s="17" t="s">
        <v>35</v>
      </c>
      <c r="K120" s="17" t="s">
        <v>44</v>
      </c>
      <c r="L120" s="17" t="s">
        <v>37</v>
      </c>
    </row>
    <row r="121" spans="1:12" x14ac:dyDescent="0.3">
      <c r="A121" s="17" t="s">
        <v>31</v>
      </c>
      <c r="B121" s="17" t="s">
        <v>64</v>
      </c>
      <c r="C121" s="20">
        <v>126.25</v>
      </c>
      <c r="D121" s="19"/>
      <c r="E121" s="17" t="s">
        <v>210</v>
      </c>
      <c r="F121" s="17" t="s">
        <v>76</v>
      </c>
      <c r="G121" s="17" t="s">
        <v>33</v>
      </c>
      <c r="H121" s="22">
        <v>106281006</v>
      </c>
      <c r="I121" s="17" t="s">
        <v>64</v>
      </c>
      <c r="J121" s="17" t="s">
        <v>35</v>
      </c>
      <c r="K121" s="17" t="s">
        <v>44</v>
      </c>
      <c r="L121" s="17" t="s">
        <v>37</v>
      </c>
    </row>
    <row r="122" spans="1:12" x14ac:dyDescent="0.3">
      <c r="A122" s="17" t="s">
        <v>31</v>
      </c>
      <c r="B122" s="17" t="s">
        <v>64</v>
      </c>
      <c r="C122" s="20">
        <v>160.16999999999999</v>
      </c>
      <c r="D122" s="19"/>
      <c r="E122" s="17" t="s">
        <v>211</v>
      </c>
      <c r="F122" s="17" t="s">
        <v>76</v>
      </c>
      <c r="G122" s="17" t="s">
        <v>33</v>
      </c>
      <c r="H122" s="22">
        <v>106291313</v>
      </c>
      <c r="I122" s="17" t="s">
        <v>64</v>
      </c>
      <c r="J122" s="17" t="s">
        <v>35</v>
      </c>
      <c r="K122" s="17" t="s">
        <v>44</v>
      </c>
      <c r="L122" s="17" t="s">
        <v>37</v>
      </c>
    </row>
    <row r="123" spans="1:12" x14ac:dyDescent="0.3">
      <c r="A123" s="17" t="s">
        <v>31</v>
      </c>
      <c r="B123" s="17" t="s">
        <v>64</v>
      </c>
      <c r="C123" s="20">
        <v>138.76</v>
      </c>
      <c r="D123" s="19"/>
      <c r="E123" s="17" t="s">
        <v>212</v>
      </c>
      <c r="F123" s="17" t="s">
        <v>76</v>
      </c>
      <c r="G123" s="17" t="s">
        <v>33</v>
      </c>
      <c r="H123" s="22">
        <v>106294446</v>
      </c>
      <c r="I123" s="17" t="s">
        <v>64</v>
      </c>
      <c r="J123" s="17" t="s">
        <v>35</v>
      </c>
      <c r="K123" s="17" t="s">
        <v>44</v>
      </c>
      <c r="L123" s="17" t="s">
        <v>37</v>
      </c>
    </row>
    <row r="124" spans="1:12" x14ac:dyDescent="0.3">
      <c r="A124" s="17" t="s">
        <v>31</v>
      </c>
      <c r="B124" s="17" t="s">
        <v>64</v>
      </c>
      <c r="C124" s="20">
        <v>121.37</v>
      </c>
      <c r="D124" s="19"/>
      <c r="E124" s="17" t="s">
        <v>213</v>
      </c>
      <c r="F124" s="17" t="s">
        <v>76</v>
      </c>
      <c r="G124" s="17" t="s">
        <v>33</v>
      </c>
      <c r="H124" s="23">
        <v>265108111</v>
      </c>
      <c r="I124" s="17" t="s">
        <v>64</v>
      </c>
      <c r="J124" s="17" t="s">
        <v>35</v>
      </c>
      <c r="K124" s="17" t="s">
        <v>44</v>
      </c>
      <c r="L124" s="17" t="s">
        <v>37</v>
      </c>
    </row>
    <row r="125" spans="1:12" x14ac:dyDescent="0.3">
      <c r="A125" s="17" t="s">
        <v>31</v>
      </c>
      <c r="B125" s="17" t="s">
        <v>64</v>
      </c>
      <c r="C125" s="20">
        <v>207.54</v>
      </c>
      <c r="D125" s="19"/>
      <c r="E125" s="17" t="s">
        <v>79</v>
      </c>
      <c r="F125" s="17" t="s">
        <v>76</v>
      </c>
      <c r="G125" s="17" t="s">
        <v>33</v>
      </c>
      <c r="H125" s="22">
        <v>5121133323</v>
      </c>
      <c r="I125" s="17" t="s">
        <v>64</v>
      </c>
      <c r="J125" s="17" t="s">
        <v>35</v>
      </c>
      <c r="K125" s="17" t="s">
        <v>44</v>
      </c>
      <c r="L125" s="17" t="s">
        <v>37</v>
      </c>
    </row>
    <row r="126" spans="1:12" x14ac:dyDescent="0.3">
      <c r="A126" s="17" t="s">
        <v>31</v>
      </c>
      <c r="B126" s="17" t="s">
        <v>64</v>
      </c>
      <c r="C126" s="20">
        <v>203.64</v>
      </c>
      <c r="D126" s="19"/>
      <c r="E126" s="17" t="s">
        <v>214</v>
      </c>
      <c r="F126" s="17" t="s">
        <v>76</v>
      </c>
      <c r="G126" s="17" t="s">
        <v>33</v>
      </c>
      <c r="H126" s="22">
        <v>5121170623</v>
      </c>
      <c r="I126" s="17" t="s">
        <v>64</v>
      </c>
      <c r="J126" s="17" t="s">
        <v>35</v>
      </c>
      <c r="K126" s="17" t="s">
        <v>44</v>
      </c>
      <c r="L126" s="17" t="s">
        <v>37</v>
      </c>
    </row>
    <row r="127" spans="1:12" x14ac:dyDescent="0.3">
      <c r="A127" s="17" t="s">
        <v>31</v>
      </c>
      <c r="B127" s="17" t="s">
        <v>64</v>
      </c>
      <c r="C127" s="20">
        <v>125.26</v>
      </c>
      <c r="D127" s="19"/>
      <c r="E127" s="17" t="s">
        <v>215</v>
      </c>
      <c r="F127" s="17" t="s">
        <v>76</v>
      </c>
      <c r="G127" s="17" t="s">
        <v>33</v>
      </c>
      <c r="H127" s="23">
        <v>265112916</v>
      </c>
      <c r="I127" s="17" t="s">
        <v>64</v>
      </c>
      <c r="J127" s="17" t="s">
        <v>35</v>
      </c>
      <c r="K127" s="17" t="s">
        <v>44</v>
      </c>
      <c r="L127" s="17" t="s">
        <v>37</v>
      </c>
    </row>
    <row r="128" spans="1:12" x14ac:dyDescent="0.3">
      <c r="A128" s="17" t="s">
        <v>31</v>
      </c>
      <c r="B128" s="17" t="s">
        <v>64</v>
      </c>
      <c r="C128" s="18">
        <v>18721.5</v>
      </c>
      <c r="D128" s="19"/>
      <c r="E128" s="17" t="s">
        <v>38</v>
      </c>
      <c r="F128" s="17" t="s">
        <v>76</v>
      </c>
      <c r="G128" s="17" t="s">
        <v>33</v>
      </c>
      <c r="H128" s="22">
        <v>601106</v>
      </c>
      <c r="I128" s="17" t="s">
        <v>64</v>
      </c>
      <c r="J128" s="17" t="s">
        <v>35</v>
      </c>
      <c r="K128" s="17" t="s">
        <v>44</v>
      </c>
      <c r="L128" s="17" t="s">
        <v>37</v>
      </c>
    </row>
    <row r="129" spans="1:12" x14ac:dyDescent="0.3">
      <c r="A129" s="17" t="s">
        <v>31</v>
      </c>
      <c r="B129" s="17" t="s">
        <v>64</v>
      </c>
      <c r="C129" s="20">
        <v>305</v>
      </c>
      <c r="D129" s="19"/>
      <c r="E129" s="17" t="s">
        <v>216</v>
      </c>
      <c r="F129" s="17" t="s">
        <v>76</v>
      </c>
      <c r="G129" s="17" t="s">
        <v>33</v>
      </c>
      <c r="H129" s="22">
        <v>4041589</v>
      </c>
      <c r="I129" s="17" t="s">
        <v>64</v>
      </c>
      <c r="J129" s="17" t="s">
        <v>35</v>
      </c>
      <c r="K129" s="17" t="s">
        <v>44</v>
      </c>
      <c r="L129" s="17" t="s">
        <v>37</v>
      </c>
    </row>
    <row r="130" spans="1:12" x14ac:dyDescent="0.3">
      <c r="A130" s="17" t="s">
        <v>31</v>
      </c>
      <c r="B130" s="17" t="s">
        <v>65</v>
      </c>
      <c r="C130" s="18">
        <v>17479.11</v>
      </c>
      <c r="D130" s="19"/>
      <c r="E130" s="17" t="s">
        <v>217</v>
      </c>
      <c r="F130" s="17" t="s">
        <v>76</v>
      </c>
      <c r="G130" s="17" t="s">
        <v>33</v>
      </c>
      <c r="H130" s="19" t="s">
        <v>218</v>
      </c>
      <c r="I130" s="17" t="s">
        <v>65</v>
      </c>
      <c r="J130" s="17" t="s">
        <v>35</v>
      </c>
      <c r="K130" s="17" t="s">
        <v>44</v>
      </c>
      <c r="L130" s="17" t="s">
        <v>37</v>
      </c>
    </row>
    <row r="131" spans="1:12" x14ac:dyDescent="0.3">
      <c r="A131" s="17" t="s">
        <v>31</v>
      </c>
      <c r="B131" s="17" t="s">
        <v>65</v>
      </c>
      <c r="C131" s="20">
        <v>137</v>
      </c>
      <c r="D131" s="19"/>
      <c r="E131" s="17" t="s">
        <v>219</v>
      </c>
      <c r="F131" s="17" t="s">
        <v>76</v>
      </c>
      <c r="G131" s="17" t="s">
        <v>33</v>
      </c>
      <c r="H131" s="19" t="s">
        <v>220</v>
      </c>
      <c r="I131" s="17" t="s">
        <v>65</v>
      </c>
      <c r="J131" s="17" t="s">
        <v>35</v>
      </c>
      <c r="K131" s="17" t="s">
        <v>44</v>
      </c>
      <c r="L131" s="17" t="s">
        <v>37</v>
      </c>
    </row>
    <row r="132" spans="1:12" x14ac:dyDescent="0.3">
      <c r="A132" s="17" t="s">
        <v>31</v>
      </c>
      <c r="B132" s="17" t="s">
        <v>65</v>
      </c>
      <c r="C132" s="20">
        <v>158.37</v>
      </c>
      <c r="D132" s="19"/>
      <c r="E132" s="17" t="s">
        <v>221</v>
      </c>
      <c r="F132" s="17" t="s">
        <v>76</v>
      </c>
      <c r="G132" s="17" t="s">
        <v>33</v>
      </c>
      <c r="H132" s="22">
        <v>106490234</v>
      </c>
      <c r="I132" s="17" t="s">
        <v>65</v>
      </c>
      <c r="J132" s="17" t="s">
        <v>35</v>
      </c>
      <c r="K132" s="17" t="s">
        <v>44</v>
      </c>
      <c r="L132" s="17" t="s">
        <v>37</v>
      </c>
    </row>
    <row r="133" spans="1:12" x14ac:dyDescent="0.3">
      <c r="A133" s="17" t="s">
        <v>31</v>
      </c>
      <c r="B133" s="17" t="s">
        <v>65</v>
      </c>
      <c r="C133" s="18">
        <v>18906</v>
      </c>
      <c r="D133" s="19"/>
      <c r="E133" s="17" t="s">
        <v>38</v>
      </c>
      <c r="F133" s="17" t="s">
        <v>76</v>
      </c>
      <c r="G133" s="17" t="s">
        <v>33</v>
      </c>
      <c r="H133" s="22">
        <v>604016</v>
      </c>
      <c r="I133" s="17" t="s">
        <v>65</v>
      </c>
      <c r="J133" s="17" t="s">
        <v>35</v>
      </c>
      <c r="K133" s="17" t="s">
        <v>44</v>
      </c>
      <c r="L133" s="17" t="s">
        <v>37</v>
      </c>
    </row>
    <row r="134" spans="1:12" x14ac:dyDescent="0.3">
      <c r="A134" s="17" t="s">
        <v>31</v>
      </c>
      <c r="B134" s="17" t="s">
        <v>66</v>
      </c>
      <c r="C134" s="20">
        <v>221.65</v>
      </c>
      <c r="D134" s="19"/>
      <c r="E134" s="17" t="s">
        <v>222</v>
      </c>
      <c r="F134" s="17" t="s">
        <v>76</v>
      </c>
      <c r="G134" s="17" t="s">
        <v>33</v>
      </c>
      <c r="H134" s="22">
        <v>5978959123</v>
      </c>
      <c r="I134" s="17" t="s">
        <v>66</v>
      </c>
      <c r="J134" s="17" t="s">
        <v>35</v>
      </c>
      <c r="K134" s="17" t="s">
        <v>44</v>
      </c>
      <c r="L134" s="17" t="s">
        <v>37</v>
      </c>
    </row>
    <row r="135" spans="1:12" x14ac:dyDescent="0.3">
      <c r="A135" s="17" t="s">
        <v>31</v>
      </c>
      <c r="B135" s="17" t="s">
        <v>66</v>
      </c>
      <c r="C135" s="18">
        <v>21024.76</v>
      </c>
      <c r="D135" s="19"/>
      <c r="E135" s="17" t="s">
        <v>223</v>
      </c>
      <c r="F135" s="17" t="s">
        <v>76</v>
      </c>
      <c r="G135" s="17" t="s">
        <v>33</v>
      </c>
      <c r="H135" s="19" t="s">
        <v>224</v>
      </c>
      <c r="I135" s="17" t="s">
        <v>66</v>
      </c>
      <c r="J135" s="17" t="s">
        <v>35</v>
      </c>
      <c r="K135" s="17" t="s">
        <v>44</v>
      </c>
      <c r="L135" s="17" t="s">
        <v>37</v>
      </c>
    </row>
    <row r="136" spans="1:12" x14ac:dyDescent="0.3">
      <c r="A136" s="17" t="s">
        <v>31</v>
      </c>
      <c r="B136" s="17" t="s">
        <v>66</v>
      </c>
      <c r="C136" s="20">
        <v>172.22</v>
      </c>
      <c r="D136" s="19"/>
      <c r="E136" s="17" t="s">
        <v>225</v>
      </c>
      <c r="F136" s="17" t="s">
        <v>76</v>
      </c>
      <c r="G136" s="17" t="s">
        <v>33</v>
      </c>
      <c r="H136" s="22">
        <v>106601922</v>
      </c>
      <c r="I136" s="17" t="s">
        <v>66</v>
      </c>
      <c r="J136" s="17" t="s">
        <v>35</v>
      </c>
      <c r="K136" s="17" t="s">
        <v>44</v>
      </c>
      <c r="L136" s="17" t="s">
        <v>37</v>
      </c>
    </row>
    <row r="137" spans="1:12" x14ac:dyDescent="0.3">
      <c r="A137" s="17" t="s">
        <v>31</v>
      </c>
      <c r="B137" s="17" t="s">
        <v>66</v>
      </c>
      <c r="C137" s="20">
        <v>227</v>
      </c>
      <c r="D137" s="19"/>
      <c r="E137" s="17" t="s">
        <v>78</v>
      </c>
      <c r="F137" s="17" t="s">
        <v>76</v>
      </c>
      <c r="G137" s="17" t="s">
        <v>33</v>
      </c>
      <c r="H137" s="23">
        <v>265621337</v>
      </c>
      <c r="I137" s="17" t="s">
        <v>66</v>
      </c>
      <c r="J137" s="17" t="s">
        <v>35</v>
      </c>
      <c r="K137" s="17" t="s">
        <v>36</v>
      </c>
      <c r="L137" s="17" t="s">
        <v>37</v>
      </c>
    </row>
    <row r="138" spans="1:12" x14ac:dyDescent="0.3">
      <c r="A138" s="17" t="s">
        <v>31</v>
      </c>
      <c r="B138" s="17" t="s">
        <v>66</v>
      </c>
      <c r="C138" s="20">
        <v>197</v>
      </c>
      <c r="D138" s="19"/>
      <c r="E138" s="17" t="s">
        <v>226</v>
      </c>
      <c r="F138" s="17" t="s">
        <v>76</v>
      </c>
      <c r="G138" s="17" t="s">
        <v>33</v>
      </c>
      <c r="H138" s="22">
        <v>106631191</v>
      </c>
      <c r="I138" s="17" t="s">
        <v>66</v>
      </c>
      <c r="J138" s="17" t="s">
        <v>35</v>
      </c>
      <c r="K138" s="17" t="s">
        <v>44</v>
      </c>
      <c r="L138" s="17" t="s">
        <v>37</v>
      </c>
    </row>
    <row r="139" spans="1:12" x14ac:dyDescent="0.3">
      <c r="A139" s="17" t="s">
        <v>31</v>
      </c>
      <c r="B139" s="17" t="s">
        <v>66</v>
      </c>
      <c r="C139" s="20">
        <v>189.96</v>
      </c>
      <c r="D139" s="19"/>
      <c r="E139" s="17" t="s">
        <v>93</v>
      </c>
      <c r="F139" s="17" t="s">
        <v>76</v>
      </c>
      <c r="G139" s="17" t="s">
        <v>33</v>
      </c>
      <c r="H139" s="22">
        <v>6645770923</v>
      </c>
      <c r="I139" s="17" t="s">
        <v>66</v>
      </c>
      <c r="J139" s="17" t="s">
        <v>35</v>
      </c>
      <c r="K139" s="17" t="s">
        <v>44</v>
      </c>
      <c r="L139" s="17" t="s">
        <v>37</v>
      </c>
    </row>
    <row r="140" spans="1:12" x14ac:dyDescent="0.3">
      <c r="A140" s="17" t="s">
        <v>31</v>
      </c>
      <c r="B140" s="17" t="s">
        <v>66</v>
      </c>
      <c r="C140" s="18">
        <v>12038.92</v>
      </c>
      <c r="D140" s="19"/>
      <c r="E140" s="17" t="s">
        <v>38</v>
      </c>
      <c r="F140" s="17" t="s">
        <v>76</v>
      </c>
      <c r="G140" s="17" t="s">
        <v>33</v>
      </c>
      <c r="H140" s="22">
        <v>607076</v>
      </c>
      <c r="I140" s="17" t="s">
        <v>66</v>
      </c>
      <c r="J140" s="17" t="s">
        <v>35</v>
      </c>
      <c r="K140" s="17" t="s">
        <v>44</v>
      </c>
      <c r="L140" s="17" t="s">
        <v>37</v>
      </c>
    </row>
    <row r="141" spans="1:12" x14ac:dyDescent="0.3">
      <c r="A141" s="17" t="s">
        <v>31</v>
      </c>
      <c r="B141" s="17" t="s">
        <v>66</v>
      </c>
      <c r="C141" s="20">
        <v>205.72</v>
      </c>
      <c r="D141" s="19"/>
      <c r="E141" s="17" t="s">
        <v>227</v>
      </c>
      <c r="F141" s="17" t="s">
        <v>76</v>
      </c>
      <c r="G141" s="17" t="s">
        <v>33</v>
      </c>
      <c r="H141" s="22">
        <v>6679147223</v>
      </c>
      <c r="I141" s="17" t="s">
        <v>66</v>
      </c>
      <c r="J141" s="17" t="s">
        <v>35</v>
      </c>
      <c r="K141" s="17" t="s">
        <v>44</v>
      </c>
      <c r="L141" s="17" t="s">
        <v>37</v>
      </c>
    </row>
    <row r="142" spans="1:12" x14ac:dyDescent="0.3">
      <c r="A142" s="17" t="s">
        <v>31</v>
      </c>
      <c r="B142" s="17" t="s">
        <v>66</v>
      </c>
      <c r="C142" s="20">
        <v>137.56</v>
      </c>
      <c r="D142" s="19"/>
      <c r="E142" s="17" t="s">
        <v>228</v>
      </c>
      <c r="F142" s="17" t="s">
        <v>76</v>
      </c>
      <c r="G142" s="17" t="s">
        <v>33</v>
      </c>
      <c r="H142" s="22">
        <v>6679212023</v>
      </c>
      <c r="I142" s="17" t="s">
        <v>66</v>
      </c>
      <c r="J142" s="17" t="s">
        <v>35</v>
      </c>
      <c r="K142" s="17" t="s">
        <v>44</v>
      </c>
      <c r="L142" s="17" t="s">
        <v>37</v>
      </c>
    </row>
    <row r="143" spans="1:12" x14ac:dyDescent="0.3">
      <c r="A143" s="17" t="s">
        <v>31</v>
      </c>
      <c r="B143" s="17" t="s">
        <v>67</v>
      </c>
      <c r="C143" s="18">
        <v>28644.65</v>
      </c>
      <c r="D143" s="19"/>
      <c r="E143" s="17" t="s">
        <v>229</v>
      </c>
      <c r="F143" s="17" t="s">
        <v>76</v>
      </c>
      <c r="G143" s="17" t="s">
        <v>33</v>
      </c>
      <c r="H143" s="19" t="s">
        <v>230</v>
      </c>
      <c r="I143" s="17" t="s">
        <v>67</v>
      </c>
      <c r="J143" s="17" t="s">
        <v>35</v>
      </c>
      <c r="K143" s="17" t="s">
        <v>44</v>
      </c>
      <c r="L143" s="17" t="s">
        <v>37</v>
      </c>
    </row>
    <row r="144" spans="1:12" x14ac:dyDescent="0.3">
      <c r="A144" s="17" t="s">
        <v>31</v>
      </c>
      <c r="B144" s="17" t="s">
        <v>68</v>
      </c>
      <c r="C144" s="18">
        <v>13119.78</v>
      </c>
      <c r="D144" s="19"/>
      <c r="E144" s="17" t="s">
        <v>231</v>
      </c>
      <c r="F144" s="17" t="s">
        <v>76</v>
      </c>
      <c r="G144" s="17" t="s">
        <v>33</v>
      </c>
      <c r="H144" s="19" t="s">
        <v>232</v>
      </c>
      <c r="I144" s="17" t="s">
        <v>68</v>
      </c>
      <c r="J144" s="17" t="s">
        <v>35</v>
      </c>
      <c r="K144" s="17" t="s">
        <v>44</v>
      </c>
      <c r="L144" s="17" t="s">
        <v>37</v>
      </c>
    </row>
    <row r="145" spans="1:12" x14ac:dyDescent="0.3">
      <c r="A145" s="17" t="s">
        <v>31</v>
      </c>
      <c r="B145" s="17" t="s">
        <v>68</v>
      </c>
      <c r="C145" s="20">
        <v>185.71</v>
      </c>
      <c r="D145" s="19"/>
      <c r="E145" s="17" t="s">
        <v>233</v>
      </c>
      <c r="F145" s="17" t="s">
        <v>76</v>
      </c>
      <c r="G145" s="17" t="s">
        <v>33</v>
      </c>
      <c r="H145" s="22">
        <v>224</v>
      </c>
      <c r="I145" s="17" t="s">
        <v>68</v>
      </c>
      <c r="J145" s="17" t="s">
        <v>35</v>
      </c>
      <c r="K145" s="17" t="s">
        <v>44</v>
      </c>
      <c r="L145" s="17" t="s">
        <v>37</v>
      </c>
    </row>
    <row r="146" spans="1:12" x14ac:dyDescent="0.3">
      <c r="A146" s="17" t="s">
        <v>31</v>
      </c>
      <c r="B146" s="17" t="s">
        <v>68</v>
      </c>
      <c r="C146" s="20">
        <v>251.3</v>
      </c>
      <c r="D146" s="19"/>
      <c r="E146" s="17" t="s">
        <v>234</v>
      </c>
      <c r="F146" s="17" t="s">
        <v>76</v>
      </c>
      <c r="G146" s="17" t="s">
        <v>33</v>
      </c>
      <c r="H146" s="22">
        <v>225</v>
      </c>
      <c r="I146" s="17" t="s">
        <v>68</v>
      </c>
      <c r="J146" s="17" t="s">
        <v>35</v>
      </c>
      <c r="K146" s="17" t="s">
        <v>44</v>
      </c>
      <c r="L146" s="17" t="s">
        <v>37</v>
      </c>
    </row>
    <row r="147" spans="1:12" ht="102" x14ac:dyDescent="0.3">
      <c r="A147" s="17" t="s">
        <v>31</v>
      </c>
      <c r="B147" s="17" t="s">
        <v>68</v>
      </c>
      <c r="C147" s="20">
        <v>178.44</v>
      </c>
      <c r="D147" s="19"/>
      <c r="E147" s="24" t="s">
        <v>235</v>
      </c>
      <c r="F147" s="17" t="s">
        <v>76</v>
      </c>
      <c r="G147" s="17" t="s">
        <v>33</v>
      </c>
      <c r="H147" s="19" t="s">
        <v>69</v>
      </c>
      <c r="I147" s="17" t="s">
        <v>68</v>
      </c>
      <c r="J147" s="17" t="s">
        <v>35</v>
      </c>
      <c r="K147" s="17" t="s">
        <v>36</v>
      </c>
      <c r="L147" s="17" t="s">
        <v>160</v>
      </c>
    </row>
    <row r="148" spans="1:12" x14ac:dyDescent="0.3">
      <c r="A148" s="17" t="s">
        <v>31</v>
      </c>
      <c r="B148" s="17" t="s">
        <v>70</v>
      </c>
      <c r="C148" s="20">
        <v>134.78</v>
      </c>
      <c r="D148" s="19"/>
      <c r="E148" s="17" t="s">
        <v>236</v>
      </c>
      <c r="F148" s="17" t="s">
        <v>76</v>
      </c>
      <c r="G148" s="17" t="s">
        <v>33</v>
      </c>
      <c r="H148" s="22">
        <v>6745015123</v>
      </c>
      <c r="I148" s="17" t="s">
        <v>70</v>
      </c>
      <c r="J148" s="17" t="s">
        <v>35</v>
      </c>
      <c r="K148" s="17" t="s">
        <v>44</v>
      </c>
      <c r="L148" s="17" t="s">
        <v>37</v>
      </c>
    </row>
    <row r="149" spans="1:12" x14ac:dyDescent="0.3">
      <c r="A149" s="17" t="s">
        <v>31</v>
      </c>
      <c r="B149" s="17" t="s">
        <v>70</v>
      </c>
      <c r="C149" s="20">
        <v>189</v>
      </c>
      <c r="D149" s="19"/>
      <c r="E149" s="17" t="s">
        <v>237</v>
      </c>
      <c r="F149" s="17" t="s">
        <v>76</v>
      </c>
      <c r="G149" s="17" t="s">
        <v>33</v>
      </c>
      <c r="H149" s="22">
        <v>6744990223</v>
      </c>
      <c r="I149" s="17" t="s">
        <v>70</v>
      </c>
      <c r="J149" s="17" t="s">
        <v>35</v>
      </c>
      <c r="K149" s="17" t="s">
        <v>44</v>
      </c>
      <c r="L149" s="17" t="s">
        <v>37</v>
      </c>
    </row>
    <row r="150" spans="1:12" x14ac:dyDescent="0.3">
      <c r="A150" s="17" t="s">
        <v>31</v>
      </c>
      <c r="B150" s="17" t="s">
        <v>70</v>
      </c>
      <c r="C150" s="20">
        <v>699.5</v>
      </c>
      <c r="D150" s="19"/>
      <c r="E150" s="17" t="s">
        <v>238</v>
      </c>
      <c r="F150" s="17" t="s">
        <v>76</v>
      </c>
      <c r="G150" s="17" t="s">
        <v>33</v>
      </c>
      <c r="H150" s="22">
        <v>106820009</v>
      </c>
      <c r="I150" s="17" t="s">
        <v>70</v>
      </c>
      <c r="J150" s="17" t="s">
        <v>35</v>
      </c>
      <c r="K150" s="17" t="s">
        <v>44</v>
      </c>
      <c r="L150" s="17" t="s">
        <v>37</v>
      </c>
    </row>
    <row r="151" spans="1:12" x14ac:dyDescent="0.3">
      <c r="A151" s="17" t="s">
        <v>31</v>
      </c>
      <c r="B151" s="17" t="s">
        <v>70</v>
      </c>
      <c r="C151" s="20">
        <v>255</v>
      </c>
      <c r="D151" s="19"/>
      <c r="E151" s="17" t="s">
        <v>239</v>
      </c>
      <c r="F151" s="17" t="s">
        <v>76</v>
      </c>
      <c r="G151" s="17" t="s">
        <v>33</v>
      </c>
      <c r="H151" s="19" t="s">
        <v>240</v>
      </c>
      <c r="I151" s="17" t="s">
        <v>70</v>
      </c>
      <c r="J151" s="17" t="s">
        <v>35</v>
      </c>
      <c r="K151" s="17" t="s">
        <v>44</v>
      </c>
      <c r="L151" s="17" t="s">
        <v>37</v>
      </c>
    </row>
    <row r="152" spans="1:12" x14ac:dyDescent="0.3">
      <c r="A152" s="17" t="s">
        <v>31</v>
      </c>
      <c r="B152" s="17" t="s">
        <v>70</v>
      </c>
      <c r="C152" s="18">
        <v>10205.48</v>
      </c>
      <c r="D152" s="19"/>
      <c r="E152" s="17" t="s">
        <v>241</v>
      </c>
      <c r="F152" s="17" t="s">
        <v>76</v>
      </c>
      <c r="G152" s="17" t="s">
        <v>33</v>
      </c>
      <c r="H152" s="19" t="s">
        <v>242</v>
      </c>
      <c r="I152" s="17" t="s">
        <v>70</v>
      </c>
      <c r="J152" s="17" t="s">
        <v>35</v>
      </c>
      <c r="K152" s="17" t="s">
        <v>44</v>
      </c>
      <c r="L152" s="17" t="s">
        <v>37</v>
      </c>
    </row>
    <row r="153" spans="1:12" x14ac:dyDescent="0.3">
      <c r="A153" s="17" t="s">
        <v>31</v>
      </c>
      <c r="B153" s="17" t="s">
        <v>70</v>
      </c>
      <c r="C153" s="20">
        <v>638</v>
      </c>
      <c r="D153" s="19"/>
      <c r="E153" s="17" t="s">
        <v>243</v>
      </c>
      <c r="F153" s="17" t="s">
        <v>76</v>
      </c>
      <c r="G153" s="17" t="s">
        <v>33</v>
      </c>
      <c r="H153" s="22">
        <v>9377466623</v>
      </c>
      <c r="I153" s="17" t="s">
        <v>70</v>
      </c>
      <c r="J153" s="17" t="s">
        <v>35</v>
      </c>
      <c r="K153" s="17" t="s">
        <v>44</v>
      </c>
      <c r="L153" s="17" t="s">
        <v>37</v>
      </c>
    </row>
    <row r="154" spans="1:12" x14ac:dyDescent="0.3">
      <c r="A154" s="17" t="s">
        <v>31</v>
      </c>
      <c r="B154" s="17" t="s">
        <v>70</v>
      </c>
      <c r="C154" s="20">
        <v>218</v>
      </c>
      <c r="D154" s="19"/>
      <c r="E154" s="17" t="s">
        <v>244</v>
      </c>
      <c r="F154" s="17" t="s">
        <v>76</v>
      </c>
      <c r="G154" s="17" t="s">
        <v>33</v>
      </c>
      <c r="H154" s="22">
        <v>9771627623</v>
      </c>
      <c r="I154" s="17" t="s">
        <v>70</v>
      </c>
      <c r="J154" s="17" t="s">
        <v>35</v>
      </c>
      <c r="K154" s="17" t="s">
        <v>44</v>
      </c>
      <c r="L154" s="17" t="s">
        <v>37</v>
      </c>
    </row>
    <row r="155" spans="1:12" x14ac:dyDescent="0.3">
      <c r="A155" s="17" t="s">
        <v>31</v>
      </c>
      <c r="B155" s="17" t="s">
        <v>70</v>
      </c>
      <c r="C155" s="20">
        <v>236.57</v>
      </c>
      <c r="D155" s="19"/>
      <c r="E155" s="17" t="s">
        <v>245</v>
      </c>
      <c r="F155" s="17" t="s">
        <v>76</v>
      </c>
      <c r="G155" s="17" t="s">
        <v>33</v>
      </c>
      <c r="H155" s="23">
        <v>266266204</v>
      </c>
      <c r="I155" s="17" t="s">
        <v>70</v>
      </c>
      <c r="J155" s="17" t="s">
        <v>35</v>
      </c>
      <c r="K155" s="17" t="s">
        <v>44</v>
      </c>
      <c r="L155" s="17" t="s">
        <v>37</v>
      </c>
    </row>
    <row r="156" spans="1:12" x14ac:dyDescent="0.3">
      <c r="A156" s="17" t="s">
        <v>31</v>
      </c>
      <c r="B156" s="17" t="s">
        <v>70</v>
      </c>
      <c r="C156" s="20">
        <v>140.65</v>
      </c>
      <c r="D156" s="19"/>
      <c r="E156" s="17" t="s">
        <v>246</v>
      </c>
      <c r="F156" s="17" t="s">
        <v>76</v>
      </c>
      <c r="G156" s="17" t="s">
        <v>33</v>
      </c>
      <c r="H156" s="22">
        <v>202232767</v>
      </c>
      <c r="I156" s="17" t="s">
        <v>70</v>
      </c>
      <c r="J156" s="17" t="s">
        <v>35</v>
      </c>
      <c r="K156" s="17" t="s">
        <v>44</v>
      </c>
      <c r="L156" s="17" t="s">
        <v>37</v>
      </c>
    </row>
    <row r="157" spans="1:12" x14ac:dyDescent="0.3">
      <c r="A157" s="17" t="s">
        <v>31</v>
      </c>
      <c r="B157" s="17" t="s">
        <v>70</v>
      </c>
      <c r="C157" s="20">
        <v>230</v>
      </c>
      <c r="D157" s="19"/>
      <c r="E157" s="17" t="s">
        <v>247</v>
      </c>
      <c r="F157" s="17" t="s">
        <v>76</v>
      </c>
      <c r="G157" s="17" t="s">
        <v>33</v>
      </c>
      <c r="H157" s="19" t="s">
        <v>248</v>
      </c>
      <c r="I157" s="17" t="s">
        <v>70</v>
      </c>
      <c r="J157" s="17" t="s">
        <v>35</v>
      </c>
      <c r="K157" s="17" t="s">
        <v>44</v>
      </c>
      <c r="L157" s="17" t="s">
        <v>37</v>
      </c>
    </row>
    <row r="158" spans="1:12" x14ac:dyDescent="0.3">
      <c r="A158" s="17" t="s">
        <v>31</v>
      </c>
      <c r="B158" s="17" t="s">
        <v>70</v>
      </c>
      <c r="C158" s="20">
        <v>127.72</v>
      </c>
      <c r="D158" s="19"/>
      <c r="E158" s="17" t="s">
        <v>249</v>
      </c>
      <c r="F158" s="17" t="s">
        <v>76</v>
      </c>
      <c r="G158" s="17" t="s">
        <v>33</v>
      </c>
      <c r="H158" s="19" t="s">
        <v>250</v>
      </c>
      <c r="I158" s="17" t="s">
        <v>70</v>
      </c>
      <c r="J158" s="17" t="s">
        <v>35</v>
      </c>
      <c r="K158" s="17" t="s">
        <v>44</v>
      </c>
      <c r="L158" s="17" t="s">
        <v>37</v>
      </c>
    </row>
    <row r="159" spans="1:12" x14ac:dyDescent="0.3">
      <c r="A159" s="17" t="s">
        <v>31</v>
      </c>
      <c r="B159" s="17" t="s">
        <v>70</v>
      </c>
      <c r="C159" s="20">
        <v>154</v>
      </c>
      <c r="D159" s="19"/>
      <c r="E159" s="17" t="s">
        <v>251</v>
      </c>
      <c r="F159" s="17" t="s">
        <v>76</v>
      </c>
      <c r="G159" s="17" t="s">
        <v>33</v>
      </c>
      <c r="H159" s="23">
        <v>266360842</v>
      </c>
      <c r="I159" s="17" t="s">
        <v>70</v>
      </c>
      <c r="J159" s="17" t="s">
        <v>35</v>
      </c>
      <c r="K159" s="17" t="s">
        <v>44</v>
      </c>
      <c r="L159" s="17" t="s">
        <v>37</v>
      </c>
    </row>
    <row r="160" spans="1:12" x14ac:dyDescent="0.3">
      <c r="A160" s="17" t="s">
        <v>31</v>
      </c>
      <c r="B160" s="17" t="s">
        <v>70</v>
      </c>
      <c r="C160" s="18">
        <v>15221.9</v>
      </c>
      <c r="D160" s="19"/>
      <c r="E160" s="17" t="s">
        <v>38</v>
      </c>
      <c r="F160" s="17" t="s">
        <v>76</v>
      </c>
      <c r="G160" s="17" t="s">
        <v>33</v>
      </c>
      <c r="H160" s="22">
        <v>610348</v>
      </c>
      <c r="I160" s="17" t="s">
        <v>70</v>
      </c>
      <c r="J160" s="17" t="s">
        <v>35</v>
      </c>
      <c r="K160" s="17" t="s">
        <v>44</v>
      </c>
      <c r="L160" s="17" t="s">
        <v>37</v>
      </c>
    </row>
    <row r="161" spans="1:12" x14ac:dyDescent="0.3">
      <c r="A161" s="17" t="s">
        <v>31</v>
      </c>
      <c r="B161" s="17" t="s">
        <v>70</v>
      </c>
      <c r="C161" s="20">
        <v>101</v>
      </c>
      <c r="D161" s="19"/>
      <c r="E161" s="17" t="s">
        <v>252</v>
      </c>
      <c r="F161" s="17" t="s">
        <v>76</v>
      </c>
      <c r="G161" s="17" t="s">
        <v>33</v>
      </c>
      <c r="H161" s="22">
        <v>107035142</v>
      </c>
      <c r="I161" s="17" t="s">
        <v>70</v>
      </c>
      <c r="J161" s="17" t="s">
        <v>35</v>
      </c>
      <c r="K161" s="17" t="s">
        <v>44</v>
      </c>
      <c r="L161" s="17" t="s">
        <v>37</v>
      </c>
    </row>
    <row r="162" spans="1:12" x14ac:dyDescent="0.3">
      <c r="A162" s="17" t="s">
        <v>31</v>
      </c>
      <c r="B162" s="17" t="s">
        <v>70</v>
      </c>
      <c r="C162" s="20">
        <v>254</v>
      </c>
      <c r="D162" s="19"/>
      <c r="E162" s="17" t="s">
        <v>253</v>
      </c>
      <c r="F162" s="17" t="s">
        <v>76</v>
      </c>
      <c r="G162" s="17" t="s">
        <v>33</v>
      </c>
      <c r="H162" s="22">
        <v>107035014</v>
      </c>
      <c r="I162" s="17" t="s">
        <v>70</v>
      </c>
      <c r="J162" s="17" t="s">
        <v>35</v>
      </c>
      <c r="K162" s="17" t="s">
        <v>44</v>
      </c>
      <c r="L162" s="17" t="s">
        <v>37</v>
      </c>
    </row>
    <row r="163" spans="1:12" x14ac:dyDescent="0.3">
      <c r="A163" s="17" t="s">
        <v>31</v>
      </c>
      <c r="B163" s="17" t="s">
        <v>70</v>
      </c>
      <c r="C163" s="20">
        <v>151.53</v>
      </c>
      <c r="D163" s="19"/>
      <c r="E163" s="17" t="s">
        <v>254</v>
      </c>
      <c r="F163" s="17" t="s">
        <v>76</v>
      </c>
      <c r="G163" s="17" t="s">
        <v>33</v>
      </c>
      <c r="H163" s="22">
        <v>9960629823</v>
      </c>
      <c r="I163" s="17" t="s">
        <v>70</v>
      </c>
      <c r="J163" s="17" t="s">
        <v>35</v>
      </c>
      <c r="K163" s="17" t="s">
        <v>44</v>
      </c>
      <c r="L163" s="17" t="s">
        <v>37</v>
      </c>
    </row>
    <row r="164" spans="1:12" x14ac:dyDescent="0.3">
      <c r="A164" s="17" t="s">
        <v>31</v>
      </c>
      <c r="B164" s="17" t="s">
        <v>70</v>
      </c>
      <c r="C164" s="20">
        <v>164.54</v>
      </c>
      <c r="D164" s="19"/>
      <c r="E164" s="17" t="s">
        <v>255</v>
      </c>
      <c r="F164" s="17" t="s">
        <v>76</v>
      </c>
      <c r="G164" s="17" t="s">
        <v>33</v>
      </c>
      <c r="H164" s="22">
        <v>9960655423</v>
      </c>
      <c r="I164" s="17" t="s">
        <v>70</v>
      </c>
      <c r="J164" s="17" t="s">
        <v>35</v>
      </c>
      <c r="K164" s="17" t="s">
        <v>44</v>
      </c>
      <c r="L164" s="17" t="s">
        <v>37</v>
      </c>
    </row>
    <row r="165" spans="1:12" x14ac:dyDescent="0.3">
      <c r="A165" s="17" t="s">
        <v>31</v>
      </c>
      <c r="B165" s="17" t="s">
        <v>70</v>
      </c>
      <c r="C165" s="20">
        <v>194.78</v>
      </c>
      <c r="D165" s="19"/>
      <c r="E165" s="17" t="s">
        <v>256</v>
      </c>
      <c r="F165" s="17" t="s">
        <v>76</v>
      </c>
      <c r="G165" s="17" t="s">
        <v>33</v>
      </c>
      <c r="H165" s="22">
        <v>9960590123</v>
      </c>
      <c r="I165" s="17" t="s">
        <v>70</v>
      </c>
      <c r="J165" s="17" t="s">
        <v>35</v>
      </c>
      <c r="K165" s="17" t="s">
        <v>44</v>
      </c>
      <c r="L165" s="17" t="s">
        <v>37</v>
      </c>
    </row>
    <row r="166" spans="1:12" x14ac:dyDescent="0.3">
      <c r="A166" s="17" t="s">
        <v>31</v>
      </c>
      <c r="B166" s="17" t="s">
        <v>71</v>
      </c>
      <c r="C166" s="18">
        <v>16548.11</v>
      </c>
      <c r="D166" s="19"/>
      <c r="E166" s="17" t="s">
        <v>257</v>
      </c>
      <c r="F166" s="17" t="s">
        <v>76</v>
      </c>
      <c r="G166" s="17" t="s">
        <v>33</v>
      </c>
      <c r="H166" s="19" t="s">
        <v>258</v>
      </c>
      <c r="I166" s="17" t="s">
        <v>71</v>
      </c>
      <c r="J166" s="17" t="s">
        <v>35</v>
      </c>
      <c r="K166" s="17" t="s">
        <v>44</v>
      </c>
      <c r="L166" s="17" t="s">
        <v>37</v>
      </c>
    </row>
    <row r="167" spans="1:12" x14ac:dyDescent="0.3">
      <c r="A167" s="17" t="s">
        <v>31</v>
      </c>
      <c r="B167" s="17" t="s">
        <v>71</v>
      </c>
      <c r="C167" s="20">
        <v>138.69999999999999</v>
      </c>
      <c r="D167" s="19"/>
      <c r="E167" s="17" t="s">
        <v>259</v>
      </c>
      <c r="F167" s="17" t="s">
        <v>76</v>
      </c>
      <c r="G167" s="17" t="s">
        <v>33</v>
      </c>
      <c r="H167" s="19" t="s">
        <v>260</v>
      </c>
      <c r="I167" s="17" t="s">
        <v>71</v>
      </c>
      <c r="J167" s="17" t="s">
        <v>35</v>
      </c>
      <c r="K167" s="17" t="s">
        <v>44</v>
      </c>
      <c r="L167" s="17" t="s">
        <v>37</v>
      </c>
    </row>
    <row r="168" spans="1:12" x14ac:dyDescent="0.3">
      <c r="A168" s="17" t="s">
        <v>31</v>
      </c>
      <c r="B168" s="17" t="s">
        <v>71</v>
      </c>
      <c r="C168" s="20">
        <v>148</v>
      </c>
      <c r="D168" s="19"/>
      <c r="E168" s="17" t="s">
        <v>261</v>
      </c>
      <c r="F168" s="17" t="s">
        <v>76</v>
      </c>
      <c r="G168" s="17" t="s">
        <v>33</v>
      </c>
      <c r="H168" s="19" t="s">
        <v>262</v>
      </c>
      <c r="I168" s="17" t="s">
        <v>71</v>
      </c>
      <c r="J168" s="17" t="s">
        <v>35</v>
      </c>
      <c r="K168" s="17" t="s">
        <v>44</v>
      </c>
      <c r="L168" s="17" t="s">
        <v>37</v>
      </c>
    </row>
    <row r="169" spans="1:12" x14ac:dyDescent="0.3">
      <c r="A169" s="17" t="s">
        <v>31</v>
      </c>
      <c r="B169" s="17" t="s">
        <v>71</v>
      </c>
      <c r="C169" s="20">
        <v>176.95</v>
      </c>
      <c r="D169" s="19"/>
      <c r="E169" s="17" t="s">
        <v>263</v>
      </c>
      <c r="F169" s="17" t="s">
        <v>76</v>
      </c>
      <c r="G169" s="17" t="s">
        <v>33</v>
      </c>
      <c r="H169" s="22">
        <v>1145</v>
      </c>
      <c r="I169" s="17" t="s">
        <v>71</v>
      </c>
      <c r="J169" s="17" t="s">
        <v>35</v>
      </c>
      <c r="K169" s="17" t="s">
        <v>44</v>
      </c>
      <c r="L169" s="17" t="s">
        <v>37</v>
      </c>
    </row>
    <row r="170" spans="1:12" x14ac:dyDescent="0.3">
      <c r="A170" s="17" t="s">
        <v>31</v>
      </c>
      <c r="B170" s="17" t="s">
        <v>71</v>
      </c>
      <c r="C170" s="20">
        <v>180</v>
      </c>
      <c r="D170" s="19"/>
      <c r="E170" s="17" t="s">
        <v>264</v>
      </c>
      <c r="F170" s="17" t="s">
        <v>76</v>
      </c>
      <c r="G170" s="17" t="s">
        <v>33</v>
      </c>
      <c r="H170" s="22">
        <v>30935453</v>
      </c>
      <c r="I170" s="17" t="s">
        <v>71</v>
      </c>
      <c r="J170" s="17" t="s">
        <v>35</v>
      </c>
      <c r="K170" s="17" t="s">
        <v>36</v>
      </c>
      <c r="L170" s="17" t="s">
        <v>37</v>
      </c>
    </row>
    <row r="171" spans="1:12" x14ac:dyDescent="0.3">
      <c r="A171" s="17" t="s">
        <v>31</v>
      </c>
      <c r="B171" s="17" t="s">
        <v>71</v>
      </c>
      <c r="C171" s="20">
        <v>200</v>
      </c>
      <c r="D171" s="19"/>
      <c r="E171" s="17" t="s">
        <v>265</v>
      </c>
      <c r="F171" s="17" t="s">
        <v>76</v>
      </c>
      <c r="G171" s="17" t="s">
        <v>33</v>
      </c>
      <c r="H171" s="22">
        <v>107150278</v>
      </c>
      <c r="I171" s="17" t="s">
        <v>71</v>
      </c>
      <c r="J171" s="17" t="s">
        <v>35</v>
      </c>
      <c r="K171" s="17" t="s">
        <v>44</v>
      </c>
      <c r="L171" s="17" t="s">
        <v>37</v>
      </c>
    </row>
    <row r="172" spans="1:12" x14ac:dyDescent="0.3">
      <c r="A172" s="17" t="s">
        <v>31</v>
      </c>
      <c r="B172" s="17" t="s">
        <v>72</v>
      </c>
      <c r="C172" s="20">
        <v>214.37</v>
      </c>
      <c r="D172" s="19"/>
      <c r="E172" s="17" t="s">
        <v>266</v>
      </c>
      <c r="F172" s="17" t="s">
        <v>76</v>
      </c>
      <c r="G172" s="17" t="s">
        <v>33</v>
      </c>
      <c r="H172" s="21">
        <v>777993323</v>
      </c>
      <c r="I172" s="17" t="s">
        <v>72</v>
      </c>
      <c r="J172" s="17" t="s">
        <v>35</v>
      </c>
      <c r="K172" s="17" t="s">
        <v>44</v>
      </c>
      <c r="L172" s="17" t="s">
        <v>37</v>
      </c>
    </row>
    <row r="173" spans="1:12" x14ac:dyDescent="0.3">
      <c r="A173" s="17" t="s">
        <v>31</v>
      </c>
      <c r="B173" s="17" t="s">
        <v>72</v>
      </c>
      <c r="C173" s="18">
        <v>10769.3</v>
      </c>
      <c r="D173" s="19"/>
      <c r="E173" s="17" t="s">
        <v>267</v>
      </c>
      <c r="F173" s="17" t="s">
        <v>76</v>
      </c>
      <c r="G173" s="17" t="s">
        <v>33</v>
      </c>
      <c r="H173" s="19" t="s">
        <v>268</v>
      </c>
      <c r="I173" s="17" t="s">
        <v>72</v>
      </c>
      <c r="J173" s="17" t="s">
        <v>35</v>
      </c>
      <c r="K173" s="17" t="s">
        <v>44</v>
      </c>
      <c r="L173" s="17" t="s">
        <v>37</v>
      </c>
    </row>
    <row r="174" spans="1:12" x14ac:dyDescent="0.3">
      <c r="A174" s="17" t="s">
        <v>31</v>
      </c>
      <c r="B174" s="17" t="s">
        <v>72</v>
      </c>
      <c r="C174" s="18">
        <v>18611.599999999999</v>
      </c>
      <c r="D174" s="19"/>
      <c r="E174" s="17" t="s">
        <v>38</v>
      </c>
      <c r="F174" s="17" t="s">
        <v>76</v>
      </c>
      <c r="G174" s="17" t="s">
        <v>33</v>
      </c>
      <c r="H174" s="22">
        <v>614777</v>
      </c>
      <c r="I174" s="17" t="s">
        <v>72</v>
      </c>
      <c r="J174" s="17" t="s">
        <v>35</v>
      </c>
      <c r="K174" s="17" t="s">
        <v>44</v>
      </c>
      <c r="L174" s="17" t="s">
        <v>37</v>
      </c>
    </row>
    <row r="175" spans="1:12" x14ac:dyDescent="0.3">
      <c r="A175" s="17" t="s">
        <v>31</v>
      </c>
      <c r="B175" s="17" t="s">
        <v>72</v>
      </c>
      <c r="C175" s="20">
        <v>679.53</v>
      </c>
      <c r="D175" s="19"/>
      <c r="E175" s="17" t="s">
        <v>269</v>
      </c>
      <c r="F175" s="17" t="s">
        <v>76</v>
      </c>
      <c r="G175" s="17" t="s">
        <v>33</v>
      </c>
      <c r="H175" s="19" t="s">
        <v>270</v>
      </c>
      <c r="I175" s="17" t="s">
        <v>72</v>
      </c>
      <c r="J175" s="17" t="s">
        <v>35</v>
      </c>
      <c r="K175" s="17" t="s">
        <v>44</v>
      </c>
      <c r="L175" s="17" t="s">
        <v>37</v>
      </c>
    </row>
    <row r="176" spans="1:12" x14ac:dyDescent="0.3">
      <c r="A176" s="17" t="s">
        <v>31</v>
      </c>
      <c r="B176" s="17" t="s">
        <v>72</v>
      </c>
      <c r="C176" s="18">
        <v>12638.3</v>
      </c>
      <c r="D176" s="19"/>
      <c r="E176" s="17" t="s">
        <v>38</v>
      </c>
      <c r="F176" s="17" t="s">
        <v>76</v>
      </c>
      <c r="G176" s="17" t="s">
        <v>33</v>
      </c>
      <c r="H176" s="22">
        <v>617950</v>
      </c>
      <c r="I176" s="17" t="s">
        <v>72</v>
      </c>
      <c r="J176" s="17" t="s">
        <v>35</v>
      </c>
      <c r="K176" s="17" t="s">
        <v>44</v>
      </c>
      <c r="L176" s="17" t="s">
        <v>37</v>
      </c>
    </row>
    <row r="177" spans="1:12" x14ac:dyDescent="0.3">
      <c r="A177" s="17" t="s">
        <v>31</v>
      </c>
      <c r="B177" s="17" t="s">
        <v>73</v>
      </c>
      <c r="C177" s="18">
        <v>15173.86</v>
      </c>
      <c r="D177" s="19"/>
      <c r="E177" s="17" t="s">
        <v>271</v>
      </c>
      <c r="F177" s="17" t="s">
        <v>76</v>
      </c>
      <c r="G177" s="17" t="s">
        <v>33</v>
      </c>
      <c r="H177" s="19" t="s">
        <v>272</v>
      </c>
      <c r="I177" s="17" t="s">
        <v>73</v>
      </c>
      <c r="J177" s="17" t="s">
        <v>35</v>
      </c>
      <c r="K177" s="17" t="s">
        <v>44</v>
      </c>
      <c r="L177" s="17" t="s">
        <v>37</v>
      </c>
    </row>
    <row r="178" spans="1:12" x14ac:dyDescent="0.3">
      <c r="A178" s="17" t="s">
        <v>31</v>
      </c>
      <c r="B178" s="17" t="s">
        <v>73</v>
      </c>
      <c r="C178" s="20">
        <v>156.82</v>
      </c>
      <c r="D178" s="19"/>
      <c r="E178" s="17" t="s">
        <v>273</v>
      </c>
      <c r="F178" s="17" t="s">
        <v>76</v>
      </c>
      <c r="G178" s="17" t="s">
        <v>33</v>
      </c>
      <c r="H178" s="22">
        <v>58479861</v>
      </c>
      <c r="I178" s="17" t="s">
        <v>73</v>
      </c>
      <c r="J178" s="17" t="s">
        <v>35</v>
      </c>
      <c r="K178" s="17" t="s">
        <v>44</v>
      </c>
      <c r="L178" s="17" t="s">
        <v>37</v>
      </c>
    </row>
    <row r="179" spans="1:12" x14ac:dyDescent="0.3">
      <c r="A179" s="17" t="s">
        <v>31</v>
      </c>
      <c r="B179" s="17" t="s">
        <v>73</v>
      </c>
      <c r="C179" s="20">
        <v>156.54</v>
      </c>
      <c r="D179" s="19"/>
      <c r="E179" s="17" t="s">
        <v>274</v>
      </c>
      <c r="F179" s="17" t="s">
        <v>76</v>
      </c>
      <c r="G179" s="17" t="s">
        <v>33</v>
      </c>
      <c r="H179" s="19" t="s">
        <v>275</v>
      </c>
      <c r="I179" s="17" t="s">
        <v>73</v>
      </c>
      <c r="J179" s="17" t="s">
        <v>35</v>
      </c>
      <c r="K179" s="17" t="s">
        <v>44</v>
      </c>
      <c r="L179" s="17" t="s">
        <v>37</v>
      </c>
    </row>
    <row r="180" spans="1:12" x14ac:dyDescent="0.3">
      <c r="A180" s="17" t="s">
        <v>31</v>
      </c>
      <c r="B180" s="17" t="s">
        <v>73</v>
      </c>
      <c r="C180" s="18">
        <v>4625.1000000000004</v>
      </c>
      <c r="D180" s="19"/>
      <c r="E180" s="17" t="s">
        <v>38</v>
      </c>
      <c r="F180" s="17" t="s">
        <v>76</v>
      </c>
      <c r="G180" s="17" t="s">
        <v>33</v>
      </c>
      <c r="H180" s="22">
        <v>620188</v>
      </c>
      <c r="I180" s="17" t="s">
        <v>73</v>
      </c>
      <c r="J180" s="17" t="s">
        <v>35</v>
      </c>
      <c r="K180" s="17" t="s">
        <v>44</v>
      </c>
      <c r="L180" s="17" t="s">
        <v>37</v>
      </c>
    </row>
    <row r="181" spans="1:12" x14ac:dyDescent="0.3">
      <c r="A181" s="17" t="s">
        <v>31</v>
      </c>
      <c r="B181" s="17" t="s">
        <v>73</v>
      </c>
      <c r="C181" s="18">
        <v>2734.5</v>
      </c>
      <c r="D181" s="19"/>
      <c r="E181" s="17" t="s">
        <v>38</v>
      </c>
      <c r="F181" s="17" t="s">
        <v>76</v>
      </c>
      <c r="G181" s="17" t="s">
        <v>33</v>
      </c>
      <c r="H181" s="22">
        <v>622411</v>
      </c>
      <c r="I181" s="17" t="s">
        <v>73</v>
      </c>
      <c r="J181" s="17" t="s">
        <v>35</v>
      </c>
      <c r="K181" s="17" t="s">
        <v>44</v>
      </c>
      <c r="L181" s="17" t="s">
        <v>37</v>
      </c>
    </row>
    <row r="182" spans="1:12" x14ac:dyDescent="0.3">
      <c r="A182" s="17" t="s">
        <v>31</v>
      </c>
      <c r="B182" s="17" t="s">
        <v>73</v>
      </c>
      <c r="C182" s="20">
        <v>236.48</v>
      </c>
      <c r="D182" s="19"/>
      <c r="E182" s="17" t="s">
        <v>276</v>
      </c>
      <c r="F182" s="17" t="s">
        <v>76</v>
      </c>
      <c r="G182" s="17" t="s">
        <v>33</v>
      </c>
      <c r="H182" s="22">
        <v>2199257723</v>
      </c>
      <c r="I182" s="17" t="s">
        <v>73</v>
      </c>
      <c r="J182" s="17" t="s">
        <v>35</v>
      </c>
      <c r="K182" s="17" t="s">
        <v>44</v>
      </c>
      <c r="L182" s="17" t="s">
        <v>37</v>
      </c>
    </row>
    <row r="183" spans="1:12" x14ac:dyDescent="0.3">
      <c r="A183" s="17" t="s">
        <v>31</v>
      </c>
      <c r="B183" s="17" t="s">
        <v>73</v>
      </c>
      <c r="C183" s="18">
        <v>1153.9000000000001</v>
      </c>
      <c r="D183" s="19"/>
      <c r="E183" s="17" t="s">
        <v>38</v>
      </c>
      <c r="F183" s="17" t="s">
        <v>76</v>
      </c>
      <c r="G183" s="17" t="s">
        <v>33</v>
      </c>
      <c r="H183" s="22">
        <v>620486</v>
      </c>
      <c r="I183" s="17" t="s">
        <v>73</v>
      </c>
      <c r="J183" s="17" t="s">
        <v>35</v>
      </c>
      <c r="K183" s="17" t="s">
        <v>36</v>
      </c>
      <c r="L183" s="17" t="s">
        <v>83</v>
      </c>
    </row>
    <row r="184" spans="1:12" x14ac:dyDescent="0.3">
      <c r="A184" s="17" t="s">
        <v>31</v>
      </c>
      <c r="B184" s="17" t="s">
        <v>73</v>
      </c>
      <c r="C184" s="20">
        <v>128.93</v>
      </c>
      <c r="D184" s="19"/>
      <c r="E184" s="17" t="s">
        <v>138</v>
      </c>
      <c r="F184" s="17" t="s">
        <v>76</v>
      </c>
      <c r="G184" s="17" t="s">
        <v>33</v>
      </c>
      <c r="H184" s="22">
        <v>107500470</v>
      </c>
      <c r="I184" s="17" t="s">
        <v>73</v>
      </c>
      <c r="J184" s="17" t="s">
        <v>35</v>
      </c>
      <c r="K184" s="17" t="s">
        <v>44</v>
      </c>
      <c r="L184" s="17" t="s">
        <v>37</v>
      </c>
    </row>
    <row r="185" spans="1:12" ht="91.8" x14ac:dyDescent="0.3">
      <c r="A185" s="17" t="s">
        <v>31</v>
      </c>
      <c r="B185" s="17" t="s">
        <v>73</v>
      </c>
      <c r="C185" s="20">
        <v>167.64</v>
      </c>
      <c r="D185" s="19"/>
      <c r="E185" s="24" t="s">
        <v>277</v>
      </c>
      <c r="F185" s="17" t="s">
        <v>76</v>
      </c>
      <c r="G185" s="17" t="s">
        <v>33</v>
      </c>
      <c r="H185" s="19" t="s">
        <v>74</v>
      </c>
      <c r="I185" s="17" t="s">
        <v>73</v>
      </c>
      <c r="J185" s="17" t="s">
        <v>35</v>
      </c>
      <c r="K185" s="17" t="s">
        <v>36</v>
      </c>
      <c r="L185" s="17" t="s">
        <v>83</v>
      </c>
    </row>
    <row r="186" spans="1:12" ht="102" x14ac:dyDescent="0.3">
      <c r="A186" s="17" t="s">
        <v>31</v>
      </c>
      <c r="B186" s="17" t="s">
        <v>73</v>
      </c>
      <c r="C186" s="20">
        <v>20.87</v>
      </c>
      <c r="D186" s="19"/>
      <c r="E186" s="24" t="s">
        <v>278</v>
      </c>
      <c r="F186" s="17" t="s">
        <v>76</v>
      </c>
      <c r="G186" s="17" t="s">
        <v>33</v>
      </c>
      <c r="H186" s="19" t="s">
        <v>34</v>
      </c>
      <c r="I186" s="17" t="s">
        <v>32</v>
      </c>
      <c r="J186" s="17" t="s">
        <v>35</v>
      </c>
      <c r="K186" s="17" t="s">
        <v>36</v>
      </c>
      <c r="L186" s="17" t="s">
        <v>81</v>
      </c>
    </row>
  </sheetData>
  <autoFilter ref="A1:L186">
    <filterColumn colId="10">
      <filters>
        <filter val="0691 Поточний в ПАТ &quot;ПРИВАТБАНК&quot;, м.Хмельницький"/>
        <filter val="2410 Поточний в ПАТ &quot;ПРИВАТБАНК&quot;, м.Хмельницький"/>
        <filter val="3027 Поточний в ПАТ &quot;ПРИВАТБАНК&quot;, м.Х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2022-03-17T12:11:48Z</cp:lastPrinted>
  <dcterms:created xsi:type="dcterms:W3CDTF">2016-04-11T05:33:18Z</dcterms:created>
  <dcterms:modified xsi:type="dcterms:W3CDTF">2022-03-17T12:11:53Z</dcterms:modified>
</cp:coreProperties>
</file>