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R0\AppData\Local\Temp\7zO4E1B811B\"/>
    </mc:Choice>
  </mc:AlternateContent>
  <xr:revisionPtr revIDLastSave="0" documentId="13_ncr:1_{B5CA9261-5AEF-41B3-9C1A-68AA0828A19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9" i="2" l="1"/>
  <c r="E48" i="2"/>
  <c r="E41" i="2"/>
  <c r="E33" i="2"/>
  <c r="E22" i="2"/>
  <c r="E5" i="2"/>
  <c r="E8" i="2"/>
  <c r="E23" i="2" l="1"/>
</calcChain>
</file>

<file path=xl/sharedStrings.xml><?xml version="1.0" encoding="utf-8"?>
<sst xmlns="http://schemas.openxmlformats.org/spreadsheetml/2006/main" count="100" uniqueCount="98">
  <si>
    <t>Код</t>
  </si>
  <si>
    <t>Показник</t>
  </si>
  <si>
    <t>Затверджений план на рік</t>
  </si>
  <si>
    <t>План на рік з урахуванням змін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</si>
  <si>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</si>
  <si>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</si>
  <si>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</si>
  <si>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</si>
  <si>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</si>
  <si>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</si>
  <si>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</si>
  <si>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7130</t>
  </si>
  <si>
    <t>Здійснення заходів із землеустрою</t>
  </si>
  <si>
    <t>7650</t>
  </si>
  <si>
    <t>Проведення експертної грошової оцінки земельної ділянки чи права на неї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</si>
  <si>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</si>
  <si>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</si>
  <si>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</si>
  <si>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</si>
  <si>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</si>
  <si>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</si>
  <si>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</si>
  <si>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</si>
  <si>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</si>
  <si>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</si>
  <si>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</si>
  <si>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</si>
  <si>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</si>
  <si>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</si>
  <si>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</si>
  <si>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</si>
  <si>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</si>
  <si>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</si>
  <si>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10</t>
  </si>
  <si>
    <t>Орган з питань культури, національностей та релігій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</si>
  <si>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</si>
  <si>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</si>
  <si>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</si>
  <si>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</si>
  <si>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</si>
  <si>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</si>
  <si>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</si>
  <si>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</si>
  <si>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</si>
  <si>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</si>
  <si>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</si>
  <si>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</si>
  <si>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</si>
  <si>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</si>
  <si>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</si>
  <si>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</si>
  <si>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8240</t>
  </si>
  <si>
    <t>Заходи та роботи з територіальної оборони</t>
  </si>
  <si>
    <t>37</t>
  </si>
  <si>
    <t>Фінансове управління Дунаєвецької міської ради</t>
  </si>
  <si>
    <t>9770</t>
  </si>
  <si>
    <t>Інші субвенції з місцевого бюджету</t>
  </si>
  <si>
    <t xml:space="preserve"> </t>
  </si>
  <si>
    <t xml:space="preserve">Усього </t>
  </si>
  <si>
    <t>Придбання комп"ютера (ЦНАП)</t>
  </si>
  <si>
    <t>Придбання гематологічного аналізатора</t>
  </si>
  <si>
    <t>Виготовлення проекту землеустрою щодо встановлення меж території громади</t>
  </si>
  <si>
    <t>Підтримка ЗСУ</t>
  </si>
  <si>
    <t>Профілактика правопорушень та боротьба зі злочинністю на території Дунаєвецької міської територіальної громади</t>
  </si>
  <si>
    <t>Отримання генератора (грошова допомога ЮНІСЕФ)</t>
  </si>
  <si>
    <t>Завершення утеплення фасаду  Ліцею №2</t>
  </si>
  <si>
    <t>Реконструкція електричних мереж способом встановлення сонячної електростанції на даху Дунаєвецького ліцею №1 (БО "Фонд "Енергетична Дія для України"")</t>
  </si>
  <si>
    <t>Реконструкція частини будівлі тиру під котельню на твердому паливі</t>
  </si>
  <si>
    <t>Отримано плиту електричну Grunhelm (благодійна допомога)</t>
  </si>
  <si>
    <t>Отримано газову плиту з духовкою Grifon (благодійна допомога)</t>
  </si>
  <si>
    <t>Виготовлення проектно-кошторисної документації  "Капітальний ремонт покрівлі будівлі музею "</t>
  </si>
  <si>
    <t>Прибдання ноутбука (за власні надходження)</t>
  </si>
  <si>
    <t>Виготовлення проектно-кошторисної документації та експертиза проекту "Капітальний ремонт котельні ( технічне переоснащення- з заміною твердопаливних котлів), з дотриманням вимог по енергозбереженню Дунаєвецької міської територіальної громади в м.Дунаївці по вул.Соборна 1-А"</t>
  </si>
  <si>
    <t>Виготовлення проектно-кошторисної документації та  експертиза проекту "Капітальний ремонт теплових мереж (вул.Соборна, вул.Красінських, вул.Шкільна) Дунаєвецької територіальної громади м.Дунаївці"</t>
  </si>
  <si>
    <t>Коригування проектно-кошторисної документації по проекту"Реконструкція існуючих вуличних водопровідних мереж в м.Дунаївці Хмельницької області"</t>
  </si>
  <si>
    <t>Експертиза скоригованої проектно-кошторисної документації по проекту" Реконструкція існуючих водопровідних мереж в м.Дунаївці Хмельницької області"</t>
  </si>
  <si>
    <t>Часткове виконання проекту "Нове будівництво когенераційної установки за адресою вул. Тернавська, 1-А, м.Дунаївці, Дунаєвецької територіальної громади, Кам'янець-Подільського району"</t>
  </si>
  <si>
    <t>Виготовлення проектно-кошторисної документації по проекту"Капітальний ремонт елементів благоустрою території, прилеглої до Дунаєвецького МЦ ФЗН "Спорт для всіх"</t>
  </si>
  <si>
    <t>Виготовлення проектно-кошторисної документації по об'єкту "Капітальний ремонт елементів благоустрою території, прилеглої до торгівельного комплексу ( вул.Франца Лендера, 28 у м.Дунаївці)</t>
  </si>
  <si>
    <t>Капітальний ремонт міського туалету по вул.Красінських м.Дунаївці ( з виготовленням ПКД  та технічним наглядом)</t>
  </si>
  <si>
    <t>Придбання елементів Меморіалу Слави ( двох мармурових плит)</t>
  </si>
  <si>
    <t>Капітальний ремонт дорожнього покриття по провулку Загородньому (від перехрестя з вул.Шевченка до перехрестя з вул.Загородня) м.Дунаївці  (І черга) (з технічним та авторським наглядом)</t>
  </si>
  <si>
    <t>Капітальний ремонт котельні по вул. Соборна 7/6 в м.Дунаївці</t>
  </si>
  <si>
    <t>Виготовлення проектно-кошторисної документації та експертиза проекту "Виконання робіт по модернізації місцевої автоматизованої системи централізованого оповіщення Дунаєвецької територіальної громади"</t>
  </si>
  <si>
    <t>Прийняття безхазяйного майна у комунальну власність</t>
  </si>
  <si>
    <t>Придбання аналізаторів біохімічних автоматичних</t>
  </si>
  <si>
    <t>Спектрофотометр</t>
  </si>
  <si>
    <t>Отримано генератор дизельний (благодійна допомога)</t>
  </si>
  <si>
    <t>Отримання книг (благодійна допомога)</t>
  </si>
  <si>
    <t>Співфінансування централізованого придбання шкільних автобусів</t>
  </si>
  <si>
    <t>Придбання офісних меблів (шафа,стіл, стільці) для облаштування робочого місця працевлаштованої особи з інвалідністю</t>
  </si>
  <si>
    <t>Придбання техніки (комп'ютерне обладнання, мобільний телефон) для облаштування робочого місця працевлаштованої особи з інвалідністю</t>
  </si>
  <si>
    <t xml:space="preserve">Забезпечення пожежної безпеки та техногенної безпеки населених пунктів та об’єктів всіх форм власності, розвитку інфраструктури підрозділів пожежної охорони на території громади </t>
  </si>
  <si>
    <t>Придбання обладнання для НУШ (Інтерактивні панелі з базовим програмним забезпеченням  для 7 класів)</t>
  </si>
  <si>
    <t>тис.грн.</t>
  </si>
  <si>
    <t xml:space="preserve">Касові видатки </t>
  </si>
  <si>
    <t>Аналіз видатків  розвитку  за  січень-квітень 2025 року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</si>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</sst>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9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5" fillId="0" borderId="0"/>
    <xf numFmtId="0" fontId="17" fillId="0" borderId="0"/>
  </cellStyleXfs>
  <cellXfs count="4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1" fillId="0" borderId="1" xfId="51" applyBorder="1" applyAlignment="1">
      <alignment vertical="center"/>
    </xf>
    <xf numFmtId="0" fontId="25" fillId="0" borderId="1" xfId="51" applyFont="1" applyBorder="1" applyAlignment="1">
      <alignment horizontal="center" vertical="center"/>
    </xf>
    <xf numFmtId="0" fontId="25" fillId="0" borderId="1" xfId="51" applyFont="1" applyBorder="1" applyAlignment="1">
      <alignment vertical="center" wrapText="1"/>
    </xf>
    <xf numFmtId="0" fontId="11" fillId="0" borderId="0" xfId="51"/>
    <xf numFmtId="0" fontId="25" fillId="0" borderId="1" xfId="1" applyFont="1" applyBorder="1" applyAlignment="1">
      <alignment horizontal="center" vertical="center"/>
    </xf>
    <xf numFmtId="0" fontId="25" fillId="0" borderId="1" xfId="67" applyFont="1" applyBorder="1" applyAlignment="1">
      <alignment wrapText="1"/>
    </xf>
    <xf numFmtId="0" fontId="5" fillId="0" borderId="1" xfId="67" applyBorder="1" applyAlignment="1">
      <alignment vertical="center"/>
    </xf>
    <xf numFmtId="0" fontId="25" fillId="0" borderId="1" xfId="67" applyFont="1" applyBorder="1" applyAlignment="1">
      <alignment horizontal="center" vertical="center"/>
    </xf>
    <xf numFmtId="0" fontId="25" fillId="0" borderId="1" xfId="67" applyFont="1" applyBorder="1" applyAlignment="1">
      <alignment vertical="center" wrapText="1"/>
    </xf>
    <xf numFmtId="0" fontId="5" fillId="0" borderId="0" xfId="67"/>
    <xf numFmtId="0" fontId="25" fillId="24" borderId="1" xfId="67" applyFont="1" applyFill="1" applyBorder="1" applyAlignment="1">
      <alignment vertical="center" wrapText="1"/>
    </xf>
    <xf numFmtId="0" fontId="25" fillId="0" borderId="1" xfId="51" applyFont="1" applyBorder="1"/>
    <xf numFmtId="0" fontId="25" fillId="0" borderId="12" xfId="51" applyFont="1" applyBorder="1"/>
    <xf numFmtId="0" fontId="25" fillId="0" borderId="1" xfId="1" applyFont="1" applyBorder="1" applyAlignment="1">
      <alignment vertical="center" wrapText="1"/>
    </xf>
    <xf numFmtId="0" fontId="11" fillId="0" borderId="13" xfId="51" applyBorder="1" applyAlignment="1">
      <alignment horizontal="center" vertical="center"/>
    </xf>
    <xf numFmtId="0" fontId="11" fillId="0" borderId="13" xfId="51" applyBorder="1"/>
    <xf numFmtId="4" fontId="11" fillId="0" borderId="0" xfId="51" applyNumberFormat="1" applyAlignment="1">
      <alignment vertical="center"/>
    </xf>
    <xf numFmtId="164" fontId="11" fillId="0" borderId="13" xfId="51" applyNumberFormat="1" applyBorder="1" applyAlignment="1">
      <alignment vertical="center"/>
    </xf>
    <xf numFmtId="4" fontId="1" fillId="0" borderId="13" xfId="1" applyNumberFormat="1" applyBorder="1" applyAlignment="1">
      <alignment vertical="center"/>
    </xf>
    <xf numFmtId="164" fontId="11" fillId="0" borderId="0" xfId="51" applyNumberFormat="1" applyAlignment="1">
      <alignment vertical="center"/>
    </xf>
    <xf numFmtId="0" fontId="25" fillId="0" borderId="1" xfId="51" applyFont="1" applyBorder="1" applyAlignment="1">
      <alignment horizontal="left" vertical="center" wrapText="1"/>
    </xf>
    <xf numFmtId="0" fontId="27" fillId="0" borderId="0" xfId="68" applyFont="1" applyAlignment="1">
      <alignment horizontal="right"/>
    </xf>
    <xf numFmtId="0" fontId="28" fillId="0" borderId="1" xfId="1" applyFont="1" applyBorder="1" applyAlignment="1">
      <alignment horizontal="center" vertical="center" wrapText="1"/>
    </xf>
    <xf numFmtId="164" fontId="25" fillId="0" borderId="1" xfId="51" applyNumberFormat="1" applyFont="1" applyBorder="1" applyAlignment="1">
      <alignment vertical="center"/>
    </xf>
    <xf numFmtId="164" fontId="25" fillId="0" borderId="1" xfId="1" applyNumberFormat="1" applyFont="1" applyBorder="1" applyAlignment="1">
      <alignment vertical="center"/>
    </xf>
    <xf numFmtId="164" fontId="25" fillId="0" borderId="1" xfId="67" applyNumberFormat="1" applyFont="1" applyBorder="1"/>
    <xf numFmtId="164" fontId="25" fillId="0" borderId="1" xfId="67" applyNumberFormat="1" applyFont="1" applyBorder="1" applyAlignment="1">
      <alignment vertical="center"/>
    </xf>
    <xf numFmtId="164" fontId="25" fillId="0" borderId="11" xfId="51" applyNumberFormat="1" applyFont="1" applyBorder="1"/>
    <xf numFmtId="164" fontId="25" fillId="0" borderId="1" xfId="51" applyNumberFormat="1" applyFont="1" applyBorder="1"/>
    <xf numFmtId="164" fontId="25" fillId="0" borderId="12" xfId="51" applyNumberFormat="1" applyFont="1" applyBorder="1"/>
    <xf numFmtId="164" fontId="25" fillId="0" borderId="1" xfId="51" applyNumberFormat="1" applyFont="1" applyBorder="1" applyAlignment="1">
      <alignment horizontal="right" vertical="center"/>
    </xf>
    <xf numFmtId="0" fontId="26" fillId="0" borderId="0" xfId="68" applyFont="1" applyAlignment="1">
      <alignment horizontal="center"/>
    </xf>
  </cellXfs>
  <cellStyles count="69">
    <cellStyle name="20% — акцент1" xfId="2" xr:uid="{00000000-0005-0000-0000-000000000000}"/>
    <cellStyle name="20% — акцент2" xfId="3" xr:uid="{00000000-0005-0000-0000-000001000000}"/>
    <cellStyle name="20% — акцент3" xfId="4" xr:uid="{00000000-0005-0000-0000-000002000000}"/>
    <cellStyle name="20% — акцент4" xfId="5" xr:uid="{00000000-0005-0000-0000-000003000000}"/>
    <cellStyle name="20% — акцент5" xfId="6" xr:uid="{00000000-0005-0000-0000-000004000000}"/>
    <cellStyle name="20% — акцент6" xfId="7" xr:uid="{00000000-0005-0000-0000-000005000000}"/>
    <cellStyle name="20% – Акцентування1" xfId="8" xr:uid="{00000000-0005-0000-0000-000006000000}"/>
    <cellStyle name="20% – Акцентування2" xfId="9" xr:uid="{00000000-0005-0000-0000-000007000000}"/>
    <cellStyle name="20% – Акцентування3" xfId="10" xr:uid="{00000000-0005-0000-0000-000008000000}"/>
    <cellStyle name="20% – Акцентування4" xfId="11" xr:uid="{00000000-0005-0000-0000-000009000000}"/>
    <cellStyle name="20% – Акцентування5" xfId="12" xr:uid="{00000000-0005-0000-0000-00000A000000}"/>
    <cellStyle name="20% – Акцентування6" xfId="13" xr:uid="{00000000-0005-0000-0000-00000B000000}"/>
    <cellStyle name="40% — акцент1" xfId="14" xr:uid="{00000000-0005-0000-0000-00000C000000}"/>
    <cellStyle name="40% — акцент2" xfId="15" xr:uid="{00000000-0005-0000-0000-00000D000000}"/>
    <cellStyle name="40% — акцент3" xfId="16" xr:uid="{00000000-0005-0000-0000-00000E000000}"/>
    <cellStyle name="40% — акцент4" xfId="17" xr:uid="{00000000-0005-0000-0000-00000F000000}"/>
    <cellStyle name="40% — акцент5" xfId="18" xr:uid="{00000000-0005-0000-0000-000010000000}"/>
    <cellStyle name="40% — акцент6" xfId="19" xr:uid="{00000000-0005-0000-0000-000011000000}"/>
    <cellStyle name="40% – Акцентування1" xfId="20" xr:uid="{00000000-0005-0000-0000-000012000000}"/>
    <cellStyle name="40% – Акцентування2" xfId="21" xr:uid="{00000000-0005-0000-0000-000013000000}"/>
    <cellStyle name="40% – Акцентування3" xfId="22" xr:uid="{00000000-0005-0000-0000-000014000000}"/>
    <cellStyle name="40% – Акцентування4" xfId="23" xr:uid="{00000000-0005-0000-0000-000015000000}"/>
    <cellStyle name="40% – Акцентування5" xfId="24" xr:uid="{00000000-0005-0000-0000-000016000000}"/>
    <cellStyle name="40% – Акцентування6" xfId="25" xr:uid="{00000000-0005-0000-0000-000017000000}"/>
    <cellStyle name="60% — акцент1" xfId="26" xr:uid="{00000000-0005-0000-0000-000018000000}"/>
    <cellStyle name="60% — акцент2" xfId="27" xr:uid="{00000000-0005-0000-0000-000019000000}"/>
    <cellStyle name="60% — акцент3" xfId="28" xr:uid="{00000000-0005-0000-0000-00001A000000}"/>
    <cellStyle name="60% — акцент4" xfId="29" xr:uid="{00000000-0005-0000-0000-00001B000000}"/>
    <cellStyle name="60% — акцент5" xfId="30" xr:uid="{00000000-0005-0000-0000-00001C000000}"/>
    <cellStyle name="60% — акцент6" xfId="31" xr:uid="{00000000-0005-0000-0000-00001D000000}"/>
    <cellStyle name="60% – Акцентування1" xfId="32" xr:uid="{00000000-0005-0000-0000-00001E000000}"/>
    <cellStyle name="60% – Акцентування2" xfId="33" xr:uid="{00000000-0005-0000-0000-00001F000000}"/>
    <cellStyle name="60% – Акцентування3" xfId="34" xr:uid="{00000000-0005-0000-0000-000020000000}"/>
    <cellStyle name="60% – Акцентування4" xfId="35" xr:uid="{00000000-0005-0000-0000-000021000000}"/>
    <cellStyle name="60% – Акцентування5" xfId="36" xr:uid="{00000000-0005-0000-0000-000022000000}"/>
    <cellStyle name="60% – Акцентування6" xfId="37" xr:uid="{00000000-0005-0000-0000-000023000000}"/>
    <cellStyle name="Normal_Доходи" xfId="38" xr:uid="{00000000-0005-0000-0000-000024000000}"/>
    <cellStyle name="Акцентування1" xfId="39" xr:uid="{00000000-0005-0000-0000-000025000000}"/>
    <cellStyle name="Акцентування2" xfId="40" xr:uid="{00000000-0005-0000-0000-000026000000}"/>
    <cellStyle name="Акцентування3" xfId="41" xr:uid="{00000000-0005-0000-0000-000027000000}"/>
    <cellStyle name="Акцентування4" xfId="42" xr:uid="{00000000-0005-0000-0000-000028000000}"/>
    <cellStyle name="Акцентування5" xfId="43" xr:uid="{00000000-0005-0000-0000-000029000000}"/>
    <cellStyle name="Акцентування6" xfId="44" xr:uid="{00000000-0005-0000-0000-00002A000000}"/>
    <cellStyle name="Ввід" xfId="45" xr:uid="{00000000-0005-0000-0000-00002B000000}"/>
    <cellStyle name="Добре" xfId="46" xr:uid="{00000000-0005-0000-0000-00002C000000}"/>
    <cellStyle name="Заголовок 1 2" xfId="47" xr:uid="{00000000-0005-0000-0000-00002D000000}"/>
    <cellStyle name="Заголовок 2 2" xfId="48" xr:uid="{00000000-0005-0000-0000-00002E000000}"/>
    <cellStyle name="Заголовок 3 2" xfId="49" xr:uid="{00000000-0005-0000-0000-00002F000000}"/>
    <cellStyle name="Заголовок 4 2" xfId="50" xr:uid="{00000000-0005-0000-0000-000030000000}"/>
    <cellStyle name="Звичайний" xfId="0" builtinId="0"/>
    <cellStyle name="Звичайний 2" xfId="51" xr:uid="{00000000-0005-0000-0000-000031000000}"/>
    <cellStyle name="Звичайний 3" xfId="52" xr:uid="{00000000-0005-0000-0000-000032000000}"/>
    <cellStyle name="Зв'язана клітинка" xfId="53" xr:uid="{00000000-0005-0000-0000-000033000000}"/>
    <cellStyle name="Контрольна клітинка" xfId="54" xr:uid="{00000000-0005-0000-0000-000034000000}"/>
    <cellStyle name="Назва" xfId="55" xr:uid="{00000000-0005-0000-0000-000035000000}"/>
    <cellStyle name="Обчислення" xfId="56" xr:uid="{00000000-0005-0000-0000-000036000000}"/>
    <cellStyle name="Обычный 2" xfId="1" xr:uid="{00000000-0005-0000-0000-000038000000}"/>
    <cellStyle name="Обычный 2 2" xfId="67" xr:uid="{00000000-0005-0000-0000-000039000000}"/>
    <cellStyle name="Обычный 3" xfId="57" xr:uid="{00000000-0005-0000-0000-00003A000000}"/>
    <cellStyle name="Обычный_Лист1" xfId="68" xr:uid="{48F643FD-DBB7-4D48-AEFC-F210AFB1447E}"/>
    <cellStyle name="Підсумок" xfId="58" xr:uid="{00000000-0005-0000-0000-00003B000000}"/>
    <cellStyle name="Поганий" xfId="59" xr:uid="{00000000-0005-0000-0000-00003C000000}"/>
    <cellStyle name="Примечание 2" xfId="60" xr:uid="{00000000-0005-0000-0000-00003D000000}"/>
    <cellStyle name="Примітка" xfId="61" xr:uid="{00000000-0005-0000-0000-00003E000000}"/>
    <cellStyle name="Результат" xfId="62" xr:uid="{00000000-0005-0000-0000-00003F000000}"/>
    <cellStyle name="Середній" xfId="63" xr:uid="{00000000-0005-0000-0000-000040000000}"/>
    <cellStyle name="Стиль 1" xfId="64" xr:uid="{00000000-0005-0000-0000-000041000000}"/>
    <cellStyle name="Текст попередження" xfId="65" xr:uid="{00000000-0005-0000-0000-000042000000}"/>
    <cellStyle name="Текст пояснення" xfId="66" xr:uid="{00000000-0005-0000-0000-000043000000}"/>
  </cellStyles>
  <dxfs count="7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79"/>
  <sheetViews>
    <sheetView tabSelected="1" topLeftCell="B1" workbookViewId="0">
      <selection activeCell="J5" sqref="J5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61.140625" style="4" customWidth="1"/>
    <col min="4" max="6" width="15.7109375" style="1" customWidth="1"/>
    <col min="7" max="246" width="9.140625" style="1"/>
    <col min="247" max="247" width="12.7109375" style="1" customWidth="1"/>
    <col min="248" max="248" width="50.7109375" style="1" customWidth="1"/>
    <col min="249" max="262" width="15.7109375" style="1" customWidth="1"/>
    <col min="263" max="502" width="9.140625" style="1"/>
    <col min="503" max="503" width="12.7109375" style="1" customWidth="1"/>
    <col min="504" max="504" width="50.7109375" style="1" customWidth="1"/>
    <col min="505" max="518" width="15.7109375" style="1" customWidth="1"/>
    <col min="519" max="758" width="9.140625" style="1"/>
    <col min="759" max="759" width="12.7109375" style="1" customWidth="1"/>
    <col min="760" max="760" width="50.7109375" style="1" customWidth="1"/>
    <col min="761" max="774" width="15.7109375" style="1" customWidth="1"/>
    <col min="775" max="1014" width="9.140625" style="1"/>
    <col min="1015" max="1015" width="12.7109375" style="1" customWidth="1"/>
    <col min="1016" max="1016" width="50.7109375" style="1" customWidth="1"/>
    <col min="1017" max="1030" width="15.7109375" style="1" customWidth="1"/>
    <col min="1031" max="1270" width="9.140625" style="1"/>
    <col min="1271" max="1271" width="12.7109375" style="1" customWidth="1"/>
    <col min="1272" max="1272" width="50.7109375" style="1" customWidth="1"/>
    <col min="1273" max="1286" width="15.7109375" style="1" customWidth="1"/>
    <col min="1287" max="1526" width="9.140625" style="1"/>
    <col min="1527" max="1527" width="12.7109375" style="1" customWidth="1"/>
    <col min="1528" max="1528" width="50.7109375" style="1" customWidth="1"/>
    <col min="1529" max="1542" width="15.7109375" style="1" customWidth="1"/>
    <col min="1543" max="1782" width="9.140625" style="1"/>
    <col min="1783" max="1783" width="12.7109375" style="1" customWidth="1"/>
    <col min="1784" max="1784" width="50.7109375" style="1" customWidth="1"/>
    <col min="1785" max="1798" width="15.7109375" style="1" customWidth="1"/>
    <col min="1799" max="2038" width="9.140625" style="1"/>
    <col min="2039" max="2039" width="12.7109375" style="1" customWidth="1"/>
    <col min="2040" max="2040" width="50.7109375" style="1" customWidth="1"/>
    <col min="2041" max="2054" width="15.7109375" style="1" customWidth="1"/>
    <col min="2055" max="2294" width="9.140625" style="1"/>
    <col min="2295" max="2295" width="12.7109375" style="1" customWidth="1"/>
    <col min="2296" max="2296" width="50.7109375" style="1" customWidth="1"/>
    <col min="2297" max="2310" width="15.7109375" style="1" customWidth="1"/>
    <col min="2311" max="2550" width="9.140625" style="1"/>
    <col min="2551" max="2551" width="12.7109375" style="1" customWidth="1"/>
    <col min="2552" max="2552" width="50.7109375" style="1" customWidth="1"/>
    <col min="2553" max="2566" width="15.7109375" style="1" customWidth="1"/>
    <col min="2567" max="2806" width="9.140625" style="1"/>
    <col min="2807" max="2807" width="12.7109375" style="1" customWidth="1"/>
    <col min="2808" max="2808" width="50.7109375" style="1" customWidth="1"/>
    <col min="2809" max="2822" width="15.7109375" style="1" customWidth="1"/>
    <col min="2823" max="3062" width="9.140625" style="1"/>
    <col min="3063" max="3063" width="12.7109375" style="1" customWidth="1"/>
    <col min="3064" max="3064" width="50.7109375" style="1" customWidth="1"/>
    <col min="3065" max="3078" width="15.7109375" style="1" customWidth="1"/>
    <col min="3079" max="3318" width="9.140625" style="1"/>
    <col min="3319" max="3319" width="12.7109375" style="1" customWidth="1"/>
    <col min="3320" max="3320" width="50.7109375" style="1" customWidth="1"/>
    <col min="3321" max="3334" width="15.7109375" style="1" customWidth="1"/>
    <col min="3335" max="3574" width="9.140625" style="1"/>
    <col min="3575" max="3575" width="12.7109375" style="1" customWidth="1"/>
    <col min="3576" max="3576" width="50.7109375" style="1" customWidth="1"/>
    <col min="3577" max="3590" width="15.7109375" style="1" customWidth="1"/>
    <col min="3591" max="3830" width="9.140625" style="1"/>
    <col min="3831" max="3831" width="12.7109375" style="1" customWidth="1"/>
    <col min="3832" max="3832" width="50.7109375" style="1" customWidth="1"/>
    <col min="3833" max="3846" width="15.7109375" style="1" customWidth="1"/>
    <col min="3847" max="4086" width="9.140625" style="1"/>
    <col min="4087" max="4087" width="12.7109375" style="1" customWidth="1"/>
    <col min="4088" max="4088" width="50.7109375" style="1" customWidth="1"/>
    <col min="4089" max="4102" width="15.7109375" style="1" customWidth="1"/>
    <col min="4103" max="4342" width="9.140625" style="1"/>
    <col min="4343" max="4343" width="12.7109375" style="1" customWidth="1"/>
    <col min="4344" max="4344" width="50.7109375" style="1" customWidth="1"/>
    <col min="4345" max="4358" width="15.7109375" style="1" customWidth="1"/>
    <col min="4359" max="4598" width="9.140625" style="1"/>
    <col min="4599" max="4599" width="12.7109375" style="1" customWidth="1"/>
    <col min="4600" max="4600" width="50.7109375" style="1" customWidth="1"/>
    <col min="4601" max="4614" width="15.7109375" style="1" customWidth="1"/>
    <col min="4615" max="4854" width="9.140625" style="1"/>
    <col min="4855" max="4855" width="12.7109375" style="1" customWidth="1"/>
    <col min="4856" max="4856" width="50.7109375" style="1" customWidth="1"/>
    <col min="4857" max="4870" width="15.7109375" style="1" customWidth="1"/>
    <col min="4871" max="5110" width="9.140625" style="1"/>
    <col min="5111" max="5111" width="12.7109375" style="1" customWidth="1"/>
    <col min="5112" max="5112" width="50.7109375" style="1" customWidth="1"/>
    <col min="5113" max="5126" width="15.7109375" style="1" customWidth="1"/>
    <col min="5127" max="5366" width="9.140625" style="1"/>
    <col min="5367" max="5367" width="12.7109375" style="1" customWidth="1"/>
    <col min="5368" max="5368" width="50.7109375" style="1" customWidth="1"/>
    <col min="5369" max="5382" width="15.7109375" style="1" customWidth="1"/>
    <col min="5383" max="5622" width="9.140625" style="1"/>
    <col min="5623" max="5623" width="12.7109375" style="1" customWidth="1"/>
    <col min="5624" max="5624" width="50.7109375" style="1" customWidth="1"/>
    <col min="5625" max="5638" width="15.7109375" style="1" customWidth="1"/>
    <col min="5639" max="5878" width="9.140625" style="1"/>
    <col min="5879" max="5879" width="12.7109375" style="1" customWidth="1"/>
    <col min="5880" max="5880" width="50.7109375" style="1" customWidth="1"/>
    <col min="5881" max="5894" width="15.7109375" style="1" customWidth="1"/>
    <col min="5895" max="6134" width="9.140625" style="1"/>
    <col min="6135" max="6135" width="12.7109375" style="1" customWidth="1"/>
    <col min="6136" max="6136" width="50.7109375" style="1" customWidth="1"/>
    <col min="6137" max="6150" width="15.7109375" style="1" customWidth="1"/>
    <col min="6151" max="6390" width="9.140625" style="1"/>
    <col min="6391" max="6391" width="12.7109375" style="1" customWidth="1"/>
    <col min="6392" max="6392" width="50.7109375" style="1" customWidth="1"/>
    <col min="6393" max="6406" width="15.7109375" style="1" customWidth="1"/>
    <col min="6407" max="6646" width="9.140625" style="1"/>
    <col min="6647" max="6647" width="12.7109375" style="1" customWidth="1"/>
    <col min="6648" max="6648" width="50.7109375" style="1" customWidth="1"/>
    <col min="6649" max="6662" width="15.7109375" style="1" customWidth="1"/>
    <col min="6663" max="6902" width="9.140625" style="1"/>
    <col min="6903" max="6903" width="12.7109375" style="1" customWidth="1"/>
    <col min="6904" max="6904" width="50.7109375" style="1" customWidth="1"/>
    <col min="6905" max="6918" width="15.7109375" style="1" customWidth="1"/>
    <col min="6919" max="7158" width="9.140625" style="1"/>
    <col min="7159" max="7159" width="12.7109375" style="1" customWidth="1"/>
    <col min="7160" max="7160" width="50.7109375" style="1" customWidth="1"/>
    <col min="7161" max="7174" width="15.7109375" style="1" customWidth="1"/>
    <col min="7175" max="7414" width="9.140625" style="1"/>
    <col min="7415" max="7415" width="12.7109375" style="1" customWidth="1"/>
    <col min="7416" max="7416" width="50.7109375" style="1" customWidth="1"/>
    <col min="7417" max="7430" width="15.7109375" style="1" customWidth="1"/>
    <col min="7431" max="7670" width="9.140625" style="1"/>
    <col min="7671" max="7671" width="12.7109375" style="1" customWidth="1"/>
    <col min="7672" max="7672" width="50.7109375" style="1" customWidth="1"/>
    <col min="7673" max="7686" width="15.7109375" style="1" customWidth="1"/>
    <col min="7687" max="7926" width="9.140625" style="1"/>
    <col min="7927" max="7927" width="12.7109375" style="1" customWidth="1"/>
    <col min="7928" max="7928" width="50.7109375" style="1" customWidth="1"/>
    <col min="7929" max="7942" width="15.7109375" style="1" customWidth="1"/>
    <col min="7943" max="8182" width="9.140625" style="1"/>
    <col min="8183" max="8183" width="12.7109375" style="1" customWidth="1"/>
    <col min="8184" max="8184" width="50.7109375" style="1" customWidth="1"/>
    <col min="8185" max="8198" width="15.7109375" style="1" customWidth="1"/>
    <col min="8199" max="8438" width="9.140625" style="1"/>
    <col min="8439" max="8439" width="12.7109375" style="1" customWidth="1"/>
    <col min="8440" max="8440" width="50.7109375" style="1" customWidth="1"/>
    <col min="8441" max="8454" width="15.7109375" style="1" customWidth="1"/>
    <col min="8455" max="8694" width="9.140625" style="1"/>
    <col min="8695" max="8695" width="12.7109375" style="1" customWidth="1"/>
    <col min="8696" max="8696" width="50.7109375" style="1" customWidth="1"/>
    <col min="8697" max="8710" width="15.7109375" style="1" customWidth="1"/>
    <col min="8711" max="8950" width="9.140625" style="1"/>
    <col min="8951" max="8951" width="12.7109375" style="1" customWidth="1"/>
    <col min="8952" max="8952" width="50.7109375" style="1" customWidth="1"/>
    <col min="8953" max="8966" width="15.7109375" style="1" customWidth="1"/>
    <col min="8967" max="9206" width="9.140625" style="1"/>
    <col min="9207" max="9207" width="12.7109375" style="1" customWidth="1"/>
    <col min="9208" max="9208" width="50.7109375" style="1" customWidth="1"/>
    <col min="9209" max="9222" width="15.7109375" style="1" customWidth="1"/>
    <col min="9223" max="9462" width="9.140625" style="1"/>
    <col min="9463" max="9463" width="12.7109375" style="1" customWidth="1"/>
    <col min="9464" max="9464" width="50.7109375" style="1" customWidth="1"/>
    <col min="9465" max="9478" width="15.7109375" style="1" customWidth="1"/>
    <col min="9479" max="9718" width="9.140625" style="1"/>
    <col min="9719" max="9719" width="12.7109375" style="1" customWidth="1"/>
    <col min="9720" max="9720" width="50.7109375" style="1" customWidth="1"/>
    <col min="9721" max="9734" width="15.7109375" style="1" customWidth="1"/>
    <col min="9735" max="9974" width="9.140625" style="1"/>
    <col min="9975" max="9975" width="12.7109375" style="1" customWidth="1"/>
    <col min="9976" max="9976" width="50.7109375" style="1" customWidth="1"/>
    <col min="9977" max="9990" width="15.7109375" style="1" customWidth="1"/>
    <col min="9991" max="10230" width="9.140625" style="1"/>
    <col min="10231" max="10231" width="12.7109375" style="1" customWidth="1"/>
    <col min="10232" max="10232" width="50.7109375" style="1" customWidth="1"/>
    <col min="10233" max="10246" width="15.7109375" style="1" customWidth="1"/>
    <col min="10247" max="10486" width="9.140625" style="1"/>
    <col min="10487" max="10487" width="12.7109375" style="1" customWidth="1"/>
    <col min="10488" max="10488" width="50.7109375" style="1" customWidth="1"/>
    <col min="10489" max="10502" width="15.7109375" style="1" customWidth="1"/>
    <col min="10503" max="10742" width="9.140625" style="1"/>
    <col min="10743" max="10743" width="12.7109375" style="1" customWidth="1"/>
    <col min="10744" max="10744" width="50.7109375" style="1" customWidth="1"/>
    <col min="10745" max="10758" width="15.7109375" style="1" customWidth="1"/>
    <col min="10759" max="10998" width="9.140625" style="1"/>
    <col min="10999" max="10999" width="12.7109375" style="1" customWidth="1"/>
    <col min="11000" max="11000" width="50.7109375" style="1" customWidth="1"/>
    <col min="11001" max="11014" width="15.7109375" style="1" customWidth="1"/>
    <col min="11015" max="11254" width="9.140625" style="1"/>
    <col min="11255" max="11255" width="12.7109375" style="1" customWidth="1"/>
    <col min="11256" max="11256" width="50.7109375" style="1" customWidth="1"/>
    <col min="11257" max="11270" width="15.7109375" style="1" customWidth="1"/>
    <col min="11271" max="11510" width="9.140625" style="1"/>
    <col min="11511" max="11511" width="12.7109375" style="1" customWidth="1"/>
    <col min="11512" max="11512" width="50.7109375" style="1" customWidth="1"/>
    <col min="11513" max="11526" width="15.7109375" style="1" customWidth="1"/>
    <col min="11527" max="11766" width="9.140625" style="1"/>
    <col min="11767" max="11767" width="12.7109375" style="1" customWidth="1"/>
    <col min="11768" max="11768" width="50.7109375" style="1" customWidth="1"/>
    <col min="11769" max="11782" width="15.7109375" style="1" customWidth="1"/>
    <col min="11783" max="12022" width="9.140625" style="1"/>
    <col min="12023" max="12023" width="12.7109375" style="1" customWidth="1"/>
    <col min="12024" max="12024" width="50.7109375" style="1" customWidth="1"/>
    <col min="12025" max="12038" width="15.7109375" style="1" customWidth="1"/>
    <col min="12039" max="12278" width="9.140625" style="1"/>
    <col min="12279" max="12279" width="12.7109375" style="1" customWidth="1"/>
    <col min="12280" max="12280" width="50.7109375" style="1" customWidth="1"/>
    <col min="12281" max="12294" width="15.7109375" style="1" customWidth="1"/>
    <col min="12295" max="12534" width="9.140625" style="1"/>
    <col min="12535" max="12535" width="12.7109375" style="1" customWidth="1"/>
    <col min="12536" max="12536" width="50.7109375" style="1" customWidth="1"/>
    <col min="12537" max="12550" width="15.7109375" style="1" customWidth="1"/>
    <col min="12551" max="12790" width="9.140625" style="1"/>
    <col min="12791" max="12791" width="12.7109375" style="1" customWidth="1"/>
    <col min="12792" max="12792" width="50.7109375" style="1" customWidth="1"/>
    <col min="12793" max="12806" width="15.7109375" style="1" customWidth="1"/>
    <col min="12807" max="13046" width="9.140625" style="1"/>
    <col min="13047" max="13047" width="12.7109375" style="1" customWidth="1"/>
    <col min="13048" max="13048" width="50.7109375" style="1" customWidth="1"/>
    <col min="13049" max="13062" width="15.7109375" style="1" customWidth="1"/>
    <col min="13063" max="13302" width="9.140625" style="1"/>
    <col min="13303" max="13303" width="12.7109375" style="1" customWidth="1"/>
    <col min="13304" max="13304" width="50.7109375" style="1" customWidth="1"/>
    <col min="13305" max="13318" width="15.7109375" style="1" customWidth="1"/>
    <col min="13319" max="13558" width="9.140625" style="1"/>
    <col min="13559" max="13559" width="12.7109375" style="1" customWidth="1"/>
    <col min="13560" max="13560" width="50.7109375" style="1" customWidth="1"/>
    <col min="13561" max="13574" width="15.7109375" style="1" customWidth="1"/>
    <col min="13575" max="13814" width="9.140625" style="1"/>
    <col min="13815" max="13815" width="12.7109375" style="1" customWidth="1"/>
    <col min="13816" max="13816" width="50.7109375" style="1" customWidth="1"/>
    <col min="13817" max="13830" width="15.7109375" style="1" customWidth="1"/>
    <col min="13831" max="14070" width="9.140625" style="1"/>
    <col min="14071" max="14071" width="12.7109375" style="1" customWidth="1"/>
    <col min="14072" max="14072" width="50.7109375" style="1" customWidth="1"/>
    <col min="14073" max="14086" width="15.7109375" style="1" customWidth="1"/>
    <col min="14087" max="14326" width="9.140625" style="1"/>
    <col min="14327" max="14327" width="12.7109375" style="1" customWidth="1"/>
    <col min="14328" max="14328" width="50.7109375" style="1" customWidth="1"/>
    <col min="14329" max="14342" width="15.7109375" style="1" customWidth="1"/>
    <col min="14343" max="14582" width="9.140625" style="1"/>
    <col min="14583" max="14583" width="12.7109375" style="1" customWidth="1"/>
    <col min="14584" max="14584" width="50.7109375" style="1" customWidth="1"/>
    <col min="14585" max="14598" width="15.7109375" style="1" customWidth="1"/>
    <col min="14599" max="14838" width="9.140625" style="1"/>
    <col min="14839" max="14839" width="12.7109375" style="1" customWidth="1"/>
    <col min="14840" max="14840" width="50.7109375" style="1" customWidth="1"/>
    <col min="14841" max="14854" width="15.7109375" style="1" customWidth="1"/>
    <col min="14855" max="15094" width="9.140625" style="1"/>
    <col min="15095" max="15095" width="12.7109375" style="1" customWidth="1"/>
    <col min="15096" max="15096" width="50.7109375" style="1" customWidth="1"/>
    <col min="15097" max="15110" width="15.7109375" style="1" customWidth="1"/>
    <col min="15111" max="15350" width="9.140625" style="1"/>
    <col min="15351" max="15351" width="12.7109375" style="1" customWidth="1"/>
    <col min="15352" max="15352" width="50.7109375" style="1" customWidth="1"/>
    <col min="15353" max="15366" width="15.7109375" style="1" customWidth="1"/>
    <col min="15367" max="15606" width="9.140625" style="1"/>
    <col min="15607" max="15607" width="12.7109375" style="1" customWidth="1"/>
    <col min="15608" max="15608" width="50.7109375" style="1" customWidth="1"/>
    <col min="15609" max="15622" width="15.7109375" style="1" customWidth="1"/>
    <col min="15623" max="15862" width="9.140625" style="1"/>
    <col min="15863" max="15863" width="12.7109375" style="1" customWidth="1"/>
    <col min="15864" max="15864" width="50.7109375" style="1" customWidth="1"/>
    <col min="15865" max="15878" width="15.7109375" style="1" customWidth="1"/>
    <col min="15879" max="16118" width="9.140625" style="1"/>
    <col min="16119" max="16119" width="12.7109375" style="1" customWidth="1"/>
    <col min="16120" max="16120" width="50.7109375" style="1" customWidth="1"/>
    <col min="16121" max="16134" width="15.7109375" style="1" customWidth="1"/>
    <col min="16135" max="16384" width="9.140625" style="1"/>
  </cols>
  <sheetData>
    <row r="2" spans="1:7" ht="18.75" x14ac:dyDescent="0.3">
      <c r="B2" s="41" t="s">
        <v>96</v>
      </c>
      <c r="C2" s="41"/>
      <c r="D2" s="41"/>
      <c r="E2" s="41"/>
      <c r="F2" s="41"/>
    </row>
    <row r="3" spans="1:7" ht="14.25" x14ac:dyDescent="0.2">
      <c r="F3" s="31" t="s">
        <v>94</v>
      </c>
    </row>
    <row r="4" spans="1:7" s="2" customFormat="1" ht="36.75" customHeight="1" x14ac:dyDescent="0.2">
      <c r="A4" s="8"/>
      <c r="B4" s="32" t="s">
        <v>0</v>
      </c>
      <c r="C4" s="32" t="s">
        <v>1</v>
      </c>
      <c r="D4" s="32" t="s">
        <v>2</v>
      </c>
      <c r="E4" s="32" t="s">
        <v>3</v>
      </c>
      <c r="F4" s="32" t="s">
        <v>95</v>
      </c>
    </row>
    <row r="5" spans="1:7" ht="63.75" x14ac:dyDescent="0.2">
      <c r="A5" s="9">
        <v>1</v>
      </c>
      <c r="B5" s="14" t="s">
        <v>4</v>
      </c>
      <c r="C5" s="23" t="s">
        <v>97</v>
      </c>
      <c r="D5" s="34">
        <v>0</v>
      </c>
      <c r="E5" s="34">
        <f>E6+E8+E10+E14+E16+E18</f>
        <v>7285.8140000000003</v>
      </c>
      <c r="F5" s="34">
        <v>4545.8140000000003</v>
      </c>
      <c r="G5" s="3"/>
    </row>
    <row r="6" spans="1:7" ht="44.25" customHeight="1" x14ac:dyDescent="0.2">
      <c r="A6" s="9">
        <v>1</v>
      </c>
      <c r="B6" s="14" t="s">
        <v>5</v>
      </c>
      <c r="C6" s="23" t="s">
        <v>6</v>
      </c>
      <c r="D6" s="34">
        <v>0</v>
      </c>
      <c r="E6" s="34">
        <v>30</v>
      </c>
      <c r="F6" s="34">
        <v>30</v>
      </c>
      <c r="G6" s="3"/>
    </row>
    <row r="7" spans="1:7" s="13" customFormat="1" x14ac:dyDescent="0.2">
      <c r="A7" s="10">
        <v>0</v>
      </c>
      <c r="B7" s="11"/>
      <c r="C7" s="12" t="s">
        <v>59</v>
      </c>
      <c r="D7" s="33">
        <v>0</v>
      </c>
      <c r="E7" s="33">
        <v>30</v>
      </c>
      <c r="F7" s="33">
        <v>30</v>
      </c>
    </row>
    <row r="8" spans="1:7" x14ac:dyDescent="0.2">
      <c r="A8" s="9">
        <v>1</v>
      </c>
      <c r="B8" s="14" t="s">
        <v>7</v>
      </c>
      <c r="C8" s="23" t="s">
        <v>8</v>
      </c>
      <c r="D8" s="34">
        <v>0</v>
      </c>
      <c r="E8" s="34">
        <f>E9</f>
        <v>2334.8139999999999</v>
      </c>
      <c r="F8" s="34">
        <v>2334.8139999999999</v>
      </c>
      <c r="G8" s="3"/>
    </row>
    <row r="9" spans="1:7" s="13" customFormat="1" x14ac:dyDescent="0.2">
      <c r="A9" s="10">
        <v>0</v>
      </c>
      <c r="B9" s="11"/>
      <c r="C9" s="12" t="s">
        <v>84</v>
      </c>
      <c r="D9" s="33">
        <v>0</v>
      </c>
      <c r="E9" s="33">
        <v>2334.8139999999999</v>
      </c>
      <c r="F9" s="33">
        <v>2334.8139999999999</v>
      </c>
    </row>
    <row r="10" spans="1:7" x14ac:dyDescent="0.2">
      <c r="A10" s="9">
        <v>1</v>
      </c>
      <c r="B10" s="14" t="s">
        <v>9</v>
      </c>
      <c r="C10" s="23" t="s">
        <v>10</v>
      </c>
      <c r="D10" s="34">
        <v>0</v>
      </c>
      <c r="E10" s="34">
        <v>1350</v>
      </c>
      <c r="F10" s="34">
        <v>1150</v>
      </c>
      <c r="G10" s="3"/>
    </row>
    <row r="11" spans="1:7" x14ac:dyDescent="0.2">
      <c r="A11" s="9"/>
      <c r="B11" s="14"/>
      <c r="C11" s="15" t="s">
        <v>60</v>
      </c>
      <c r="D11" s="34">
        <v>0</v>
      </c>
      <c r="E11" s="35">
        <v>1000</v>
      </c>
      <c r="F11" s="34">
        <v>1000</v>
      </c>
    </row>
    <row r="12" spans="1:7" x14ac:dyDescent="0.2">
      <c r="A12" s="9"/>
      <c r="B12" s="14"/>
      <c r="C12" s="15" t="s">
        <v>85</v>
      </c>
      <c r="D12" s="34">
        <v>0</v>
      </c>
      <c r="E12" s="35">
        <v>280</v>
      </c>
      <c r="F12" s="35">
        <v>150</v>
      </c>
    </row>
    <row r="13" spans="1:7" x14ac:dyDescent="0.2">
      <c r="A13" s="9"/>
      <c r="B13" s="14"/>
      <c r="C13" s="15" t="s">
        <v>86</v>
      </c>
      <c r="D13" s="34">
        <v>0</v>
      </c>
      <c r="E13" s="35">
        <v>70</v>
      </c>
      <c r="F13" s="35">
        <v>0</v>
      </c>
    </row>
    <row r="14" spans="1:7" x14ac:dyDescent="0.2">
      <c r="A14" s="9">
        <v>1</v>
      </c>
      <c r="B14" s="14" t="s">
        <v>11</v>
      </c>
      <c r="C14" s="23" t="s">
        <v>12</v>
      </c>
      <c r="D14" s="34">
        <v>0</v>
      </c>
      <c r="E14" s="34">
        <v>200</v>
      </c>
      <c r="F14" s="34">
        <v>0</v>
      </c>
      <c r="G14" s="3"/>
    </row>
    <row r="15" spans="1:7" s="19" customFormat="1" ht="25.5" x14ac:dyDescent="0.2">
      <c r="A15" s="16">
        <v>0</v>
      </c>
      <c r="B15" s="17"/>
      <c r="C15" s="18" t="s">
        <v>61</v>
      </c>
      <c r="D15" s="36">
        <v>0</v>
      </c>
      <c r="E15" s="36">
        <v>200</v>
      </c>
      <c r="F15" s="36">
        <v>0</v>
      </c>
    </row>
    <row r="16" spans="1:7" ht="25.5" x14ac:dyDescent="0.2">
      <c r="A16" s="9">
        <v>1</v>
      </c>
      <c r="B16" s="14" t="s">
        <v>13</v>
      </c>
      <c r="C16" s="23" t="s">
        <v>14</v>
      </c>
      <c r="D16" s="34">
        <v>0</v>
      </c>
      <c r="E16" s="34">
        <v>50</v>
      </c>
      <c r="F16" s="34">
        <v>10</v>
      </c>
      <c r="G16" s="3"/>
    </row>
    <row r="17" spans="1:9" s="19" customFormat="1" ht="25.5" x14ac:dyDescent="0.2">
      <c r="A17" s="16">
        <v>0</v>
      </c>
      <c r="B17" s="17"/>
      <c r="C17" s="18" t="s">
        <v>14</v>
      </c>
      <c r="D17" s="36">
        <v>0</v>
      </c>
      <c r="E17" s="36">
        <v>50</v>
      </c>
      <c r="F17" s="33">
        <v>10</v>
      </c>
    </row>
    <row r="18" spans="1:9" ht="29.25" customHeight="1" x14ac:dyDescent="0.2">
      <c r="A18" s="9">
        <v>1</v>
      </c>
      <c r="B18" s="14" t="s">
        <v>15</v>
      </c>
      <c r="C18" s="23" t="s">
        <v>16</v>
      </c>
      <c r="D18" s="34">
        <v>0</v>
      </c>
      <c r="E18" s="34">
        <v>3321</v>
      </c>
      <c r="F18" s="34">
        <v>1021</v>
      </c>
      <c r="G18" s="3"/>
    </row>
    <row r="19" spans="1:9" s="19" customFormat="1" x14ac:dyDescent="0.2">
      <c r="A19" s="16"/>
      <c r="B19" s="17"/>
      <c r="C19" s="20" t="s">
        <v>62</v>
      </c>
      <c r="D19" s="36">
        <v>0</v>
      </c>
      <c r="E19" s="36">
        <v>3000</v>
      </c>
      <c r="F19" s="36">
        <v>700</v>
      </c>
    </row>
    <row r="20" spans="1:9" s="19" customFormat="1" ht="25.5" x14ac:dyDescent="0.2">
      <c r="A20" s="16"/>
      <c r="B20" s="17"/>
      <c r="C20" s="18" t="s">
        <v>63</v>
      </c>
      <c r="D20" s="36">
        <v>0</v>
      </c>
      <c r="E20" s="36">
        <v>200</v>
      </c>
      <c r="F20" s="36">
        <v>200</v>
      </c>
    </row>
    <row r="21" spans="1:9" s="19" customFormat="1" ht="44.25" customHeight="1" x14ac:dyDescent="0.2">
      <c r="A21" s="16"/>
      <c r="B21" s="17"/>
      <c r="C21" s="18" t="s">
        <v>92</v>
      </c>
      <c r="D21" s="36">
        <v>0</v>
      </c>
      <c r="E21" s="36">
        <v>121</v>
      </c>
      <c r="F21" s="36">
        <v>121</v>
      </c>
    </row>
    <row r="22" spans="1:9" x14ac:dyDescent="0.2">
      <c r="A22" s="9">
        <v>1</v>
      </c>
      <c r="B22" s="14" t="s">
        <v>17</v>
      </c>
      <c r="C22" s="23" t="s">
        <v>18</v>
      </c>
      <c r="D22" s="34">
        <v>0</v>
      </c>
      <c r="E22" s="34">
        <f>E23+E27+E29+E31</f>
        <v>8395.2000000000007</v>
      </c>
      <c r="F22" s="34">
        <v>2315</v>
      </c>
      <c r="G22" s="3"/>
    </row>
    <row r="23" spans="1:9" ht="25.5" x14ac:dyDescent="0.2">
      <c r="A23" s="9">
        <v>1</v>
      </c>
      <c r="B23" s="14" t="s">
        <v>19</v>
      </c>
      <c r="C23" s="23" t="s">
        <v>20</v>
      </c>
      <c r="D23" s="34">
        <v>0</v>
      </c>
      <c r="E23" s="34">
        <f>E24+E25+E26</f>
        <v>6088</v>
      </c>
      <c r="F23" s="34">
        <v>2202</v>
      </c>
      <c r="G23" s="3"/>
    </row>
    <row r="24" spans="1:9" s="19" customFormat="1" x14ac:dyDescent="0.2">
      <c r="A24" s="16">
        <v>0</v>
      </c>
      <c r="B24" s="17"/>
      <c r="C24" s="18" t="s">
        <v>64</v>
      </c>
      <c r="D24" s="36">
        <v>0</v>
      </c>
      <c r="E24" s="36">
        <v>190</v>
      </c>
      <c r="F24" s="36">
        <v>190</v>
      </c>
    </row>
    <row r="25" spans="1:9" s="19" customFormat="1" x14ac:dyDescent="0.2">
      <c r="A25" s="16">
        <v>0</v>
      </c>
      <c r="B25" s="17"/>
      <c r="C25" s="18" t="s">
        <v>65</v>
      </c>
      <c r="D25" s="36">
        <v>0</v>
      </c>
      <c r="E25" s="36">
        <v>3971</v>
      </c>
      <c r="F25" s="36">
        <v>85</v>
      </c>
    </row>
    <row r="26" spans="1:9" s="19" customFormat="1" ht="38.25" x14ac:dyDescent="0.2">
      <c r="A26" s="16"/>
      <c r="B26" s="17"/>
      <c r="C26" s="18" t="s">
        <v>66</v>
      </c>
      <c r="D26" s="36">
        <v>0</v>
      </c>
      <c r="E26" s="33">
        <v>1927</v>
      </c>
      <c r="F26" s="33">
        <v>1927</v>
      </c>
    </row>
    <row r="27" spans="1:9" ht="61.5" customHeight="1" x14ac:dyDescent="0.2">
      <c r="A27" s="9">
        <v>1</v>
      </c>
      <c r="B27" s="14" t="s">
        <v>21</v>
      </c>
      <c r="C27" s="23" t="s">
        <v>22</v>
      </c>
      <c r="D27" s="34">
        <v>0</v>
      </c>
      <c r="E27" s="34">
        <v>250</v>
      </c>
      <c r="F27" s="34">
        <v>0</v>
      </c>
      <c r="G27" s="3"/>
    </row>
    <row r="28" spans="1:9" s="13" customFormat="1" ht="25.5" x14ac:dyDescent="0.2">
      <c r="A28" s="10"/>
      <c r="B28" s="11"/>
      <c r="C28" s="12" t="s">
        <v>93</v>
      </c>
      <c r="D28" s="33">
        <v>0</v>
      </c>
      <c r="E28" s="33">
        <v>250</v>
      </c>
      <c r="F28" s="33">
        <v>0</v>
      </c>
      <c r="G28" s="27"/>
      <c r="H28" s="29"/>
      <c r="I28" s="26"/>
    </row>
    <row r="29" spans="1:9" ht="52.5" customHeight="1" x14ac:dyDescent="0.2">
      <c r="A29" s="9">
        <v>1</v>
      </c>
      <c r="B29" s="14" t="s">
        <v>23</v>
      </c>
      <c r="C29" s="23" t="s">
        <v>24</v>
      </c>
      <c r="D29" s="34">
        <v>0</v>
      </c>
      <c r="E29" s="34">
        <v>1944.2</v>
      </c>
      <c r="F29" s="34">
        <v>0</v>
      </c>
      <c r="G29" s="28"/>
    </row>
    <row r="30" spans="1:9" s="13" customFormat="1" ht="25.5" x14ac:dyDescent="0.2">
      <c r="A30" s="10"/>
      <c r="B30" s="11"/>
      <c r="C30" s="12" t="s">
        <v>93</v>
      </c>
      <c r="D30" s="33">
        <v>0</v>
      </c>
      <c r="E30" s="33">
        <v>1944.2</v>
      </c>
      <c r="F30" s="33"/>
      <c r="G30" s="27"/>
      <c r="H30" s="29"/>
      <c r="I30" s="26"/>
    </row>
    <row r="31" spans="1:9" ht="38.25" x14ac:dyDescent="0.2">
      <c r="A31" s="9">
        <v>1</v>
      </c>
      <c r="B31" s="14" t="s">
        <v>25</v>
      </c>
      <c r="C31" s="23" t="s">
        <v>26</v>
      </c>
      <c r="D31" s="34">
        <v>0</v>
      </c>
      <c r="E31" s="34">
        <v>113</v>
      </c>
      <c r="F31" s="34">
        <v>113</v>
      </c>
      <c r="G31" s="3"/>
    </row>
    <row r="32" spans="1:9" s="19" customFormat="1" ht="13.5" customHeight="1" x14ac:dyDescent="0.2">
      <c r="A32" s="16">
        <v>0</v>
      </c>
      <c r="B32" s="17"/>
      <c r="C32" s="18" t="s">
        <v>67</v>
      </c>
      <c r="D32" s="36">
        <v>0</v>
      </c>
      <c r="E32" s="36">
        <v>113</v>
      </c>
      <c r="F32" s="36">
        <v>113</v>
      </c>
    </row>
    <row r="33" spans="1:7" x14ac:dyDescent="0.2">
      <c r="A33" s="9">
        <v>1</v>
      </c>
      <c r="B33" s="14" t="s">
        <v>27</v>
      </c>
      <c r="C33" s="23" t="s">
        <v>28</v>
      </c>
      <c r="D33" s="34">
        <v>0</v>
      </c>
      <c r="E33" s="34">
        <f>E34+E38</f>
        <v>448.3</v>
      </c>
      <c r="F33" s="34">
        <v>368.26550000000003</v>
      </c>
      <c r="G33" s="3"/>
    </row>
    <row r="34" spans="1:7" ht="38.25" customHeight="1" x14ac:dyDescent="0.2">
      <c r="A34" s="9">
        <v>1</v>
      </c>
      <c r="B34" s="14" t="s">
        <v>29</v>
      </c>
      <c r="C34" s="23" t="s">
        <v>30</v>
      </c>
      <c r="D34" s="34">
        <v>0</v>
      </c>
      <c r="E34" s="34">
        <v>368.3</v>
      </c>
      <c r="F34" s="34">
        <v>368.26550000000003</v>
      </c>
      <c r="G34" s="3"/>
    </row>
    <row r="35" spans="1:7" s="13" customFormat="1" x14ac:dyDescent="0.2">
      <c r="A35" s="10"/>
      <c r="B35" s="11"/>
      <c r="C35" s="21" t="s">
        <v>68</v>
      </c>
      <c r="D35" s="33">
        <v>0</v>
      </c>
      <c r="E35" s="37">
        <v>9.2675000000000001</v>
      </c>
      <c r="F35" s="38">
        <v>9.2675000000000001</v>
      </c>
    </row>
    <row r="36" spans="1:7" s="13" customFormat="1" x14ac:dyDescent="0.2">
      <c r="A36" s="10"/>
      <c r="B36" s="11"/>
      <c r="C36" s="22" t="s">
        <v>69</v>
      </c>
      <c r="D36" s="33">
        <v>0</v>
      </c>
      <c r="E36" s="39">
        <v>26.8</v>
      </c>
      <c r="F36" s="39">
        <v>26.8</v>
      </c>
    </row>
    <row r="37" spans="1:7" s="13" customFormat="1" x14ac:dyDescent="0.2">
      <c r="A37" s="10"/>
      <c r="B37" s="11"/>
      <c r="C37" s="22" t="s">
        <v>87</v>
      </c>
      <c r="D37" s="33">
        <v>0</v>
      </c>
      <c r="E37" s="39">
        <v>332.2</v>
      </c>
      <c r="F37" s="39">
        <v>332.2</v>
      </c>
    </row>
    <row r="38" spans="1:7" ht="38.25" x14ac:dyDescent="0.2">
      <c r="A38" s="9">
        <v>1</v>
      </c>
      <c r="B38" s="14" t="s">
        <v>31</v>
      </c>
      <c r="C38" s="23" t="s">
        <v>32</v>
      </c>
      <c r="D38" s="34">
        <v>0</v>
      </c>
      <c r="E38" s="34">
        <v>80</v>
      </c>
      <c r="F38" s="34">
        <v>0</v>
      </c>
      <c r="G38" s="3"/>
    </row>
    <row r="39" spans="1:7" s="13" customFormat="1" ht="33" customHeight="1" x14ac:dyDescent="0.2">
      <c r="B39" s="11"/>
      <c r="C39" s="30" t="s">
        <v>91</v>
      </c>
      <c r="D39" s="40">
        <v>0</v>
      </c>
      <c r="E39" s="40">
        <v>47.4</v>
      </c>
      <c r="F39" s="34">
        <v>0</v>
      </c>
      <c r="G39" s="24"/>
    </row>
    <row r="40" spans="1:7" s="13" customFormat="1" ht="25.5" x14ac:dyDescent="0.2">
      <c r="B40" s="21"/>
      <c r="C40" s="12" t="s">
        <v>90</v>
      </c>
      <c r="D40" s="38">
        <v>0</v>
      </c>
      <c r="E40" s="38">
        <v>32.6</v>
      </c>
      <c r="F40" s="34">
        <v>0</v>
      </c>
      <c r="G40" s="25"/>
    </row>
    <row r="41" spans="1:7" x14ac:dyDescent="0.2">
      <c r="A41" s="9">
        <v>1</v>
      </c>
      <c r="B41" s="14" t="s">
        <v>33</v>
      </c>
      <c r="C41" s="23" t="s">
        <v>34</v>
      </c>
      <c r="D41" s="34">
        <v>0</v>
      </c>
      <c r="E41" s="34">
        <f>E42+E44+E46</f>
        <v>110.5</v>
      </c>
      <c r="F41" s="34">
        <v>50.520659999999999</v>
      </c>
      <c r="G41" s="3"/>
    </row>
    <row r="42" spans="1:7" x14ac:dyDescent="0.2">
      <c r="A42" s="9">
        <v>1</v>
      </c>
      <c r="B42" s="14" t="s">
        <v>35</v>
      </c>
      <c r="C42" s="23" t="s">
        <v>36</v>
      </c>
      <c r="D42" s="34">
        <v>0</v>
      </c>
      <c r="E42" s="34">
        <v>21</v>
      </c>
      <c r="F42" s="34">
        <v>21.020659999999999</v>
      </c>
      <c r="G42" s="3"/>
    </row>
    <row r="43" spans="1:7" x14ac:dyDescent="0.2">
      <c r="A43" s="9"/>
      <c r="B43" s="14"/>
      <c r="C43" s="23" t="s">
        <v>88</v>
      </c>
      <c r="D43" s="34">
        <v>0</v>
      </c>
      <c r="E43" s="34">
        <v>21</v>
      </c>
      <c r="F43" s="34">
        <v>21</v>
      </c>
      <c r="G43" s="3"/>
    </row>
    <row r="44" spans="1:7" x14ac:dyDescent="0.2">
      <c r="A44" s="9">
        <v>1</v>
      </c>
      <c r="B44" s="14" t="s">
        <v>37</v>
      </c>
      <c r="C44" s="23" t="s">
        <v>38</v>
      </c>
      <c r="D44" s="34">
        <v>0</v>
      </c>
      <c r="E44" s="34">
        <v>60</v>
      </c>
      <c r="F44" s="34">
        <v>0</v>
      </c>
      <c r="G44" s="3"/>
    </row>
    <row r="45" spans="1:7" s="13" customFormat="1" ht="25.5" x14ac:dyDescent="0.2">
      <c r="A45" s="10"/>
      <c r="B45" s="11"/>
      <c r="C45" s="12" t="s">
        <v>70</v>
      </c>
      <c r="D45" s="33">
        <v>0</v>
      </c>
      <c r="E45" s="33">
        <v>60</v>
      </c>
      <c r="F45" s="33">
        <v>0</v>
      </c>
    </row>
    <row r="46" spans="1:7" ht="25.5" x14ac:dyDescent="0.2">
      <c r="A46" s="9">
        <v>1</v>
      </c>
      <c r="B46" s="14" t="s">
        <v>39</v>
      </c>
      <c r="C46" s="23" t="s">
        <v>40</v>
      </c>
      <c r="D46" s="34">
        <v>0</v>
      </c>
      <c r="E46" s="34">
        <v>29.5</v>
      </c>
      <c r="F46" s="34">
        <v>29.5</v>
      </c>
      <c r="G46" s="3"/>
    </row>
    <row r="47" spans="1:7" s="13" customFormat="1" x14ac:dyDescent="0.2">
      <c r="A47" s="10"/>
      <c r="B47" s="11"/>
      <c r="C47" s="12" t="s">
        <v>71</v>
      </c>
      <c r="D47" s="33">
        <v>0</v>
      </c>
      <c r="E47" s="33">
        <v>29.5</v>
      </c>
      <c r="F47" s="33">
        <v>29.5</v>
      </c>
    </row>
    <row r="48" spans="1:7" x14ac:dyDescent="0.2">
      <c r="A48" s="9">
        <v>1</v>
      </c>
      <c r="B48" s="14" t="s">
        <v>41</v>
      </c>
      <c r="C48" s="23" t="s">
        <v>42</v>
      </c>
      <c r="D48" s="34">
        <v>0</v>
      </c>
      <c r="E48" s="34">
        <f>E49+E53+E57+E62+E64</f>
        <v>7429.5</v>
      </c>
      <c r="F48" s="34">
        <v>938.42668000000003</v>
      </c>
      <c r="G48" s="3"/>
    </row>
    <row r="49" spans="1:7" ht="25.5" x14ac:dyDescent="0.2">
      <c r="A49" s="9">
        <v>1</v>
      </c>
      <c r="B49" s="14" t="s">
        <v>43</v>
      </c>
      <c r="C49" s="23" t="s">
        <v>44</v>
      </c>
      <c r="D49" s="34">
        <v>0</v>
      </c>
      <c r="E49" s="34">
        <v>2336.6</v>
      </c>
      <c r="F49" s="34">
        <v>802.57868000000008</v>
      </c>
      <c r="G49" s="3"/>
    </row>
    <row r="50" spans="1:7" s="19" customFormat="1" ht="13.5" customHeight="1" x14ac:dyDescent="0.2">
      <c r="A50" s="16"/>
      <c r="B50" s="17"/>
      <c r="C50" s="18" t="s">
        <v>82</v>
      </c>
      <c r="D50" s="36"/>
      <c r="E50" s="36">
        <v>1780</v>
      </c>
      <c r="F50" s="36">
        <v>802.6</v>
      </c>
    </row>
    <row r="51" spans="1:7" s="19" customFormat="1" ht="68.25" customHeight="1" x14ac:dyDescent="0.2">
      <c r="A51" s="16"/>
      <c r="B51" s="17"/>
      <c r="C51" s="18" t="s">
        <v>72</v>
      </c>
      <c r="D51" s="36">
        <v>0</v>
      </c>
      <c r="E51" s="36">
        <v>384.2</v>
      </c>
      <c r="F51" s="36">
        <v>0</v>
      </c>
    </row>
    <row r="52" spans="1:7" s="19" customFormat="1" ht="51" customHeight="1" x14ac:dyDescent="0.2">
      <c r="A52" s="16"/>
      <c r="B52" s="17"/>
      <c r="C52" s="18" t="s">
        <v>73</v>
      </c>
      <c r="D52" s="36">
        <v>0</v>
      </c>
      <c r="E52" s="36">
        <v>172.4</v>
      </c>
      <c r="F52" s="36">
        <v>0</v>
      </c>
    </row>
    <row r="53" spans="1:7" ht="25.5" x14ac:dyDescent="0.2">
      <c r="A53" s="9">
        <v>1</v>
      </c>
      <c r="B53" s="14" t="s">
        <v>45</v>
      </c>
      <c r="C53" s="23" t="s">
        <v>46</v>
      </c>
      <c r="D53" s="34">
        <v>0</v>
      </c>
      <c r="E53" s="34">
        <v>2592.4</v>
      </c>
      <c r="F53" s="34">
        <v>135.84800000000001</v>
      </c>
      <c r="G53" s="3"/>
    </row>
    <row r="54" spans="1:7" s="19" customFormat="1" ht="41.25" customHeight="1" x14ac:dyDescent="0.2">
      <c r="A54" s="16"/>
      <c r="B54" s="17"/>
      <c r="C54" s="18" t="s">
        <v>74</v>
      </c>
      <c r="D54" s="36">
        <v>0</v>
      </c>
      <c r="E54" s="36">
        <v>99</v>
      </c>
      <c r="F54" s="36">
        <v>91.8</v>
      </c>
    </row>
    <row r="55" spans="1:7" s="19" customFormat="1" ht="42.75" customHeight="1" x14ac:dyDescent="0.2">
      <c r="A55" s="16"/>
      <c r="B55" s="17"/>
      <c r="C55" s="18" t="s">
        <v>75</v>
      </c>
      <c r="D55" s="36">
        <v>0</v>
      </c>
      <c r="E55" s="36">
        <v>50</v>
      </c>
      <c r="F55" s="36">
        <v>44</v>
      </c>
    </row>
    <row r="56" spans="1:7" s="19" customFormat="1" ht="51" customHeight="1" x14ac:dyDescent="0.2">
      <c r="A56" s="16"/>
      <c r="B56" s="17"/>
      <c r="C56" s="18" t="s">
        <v>76</v>
      </c>
      <c r="D56" s="36">
        <v>0</v>
      </c>
      <c r="E56" s="36">
        <v>2443.4</v>
      </c>
      <c r="F56" s="36">
        <v>0</v>
      </c>
    </row>
    <row r="57" spans="1:7" x14ac:dyDescent="0.2">
      <c r="A57" s="9">
        <v>1</v>
      </c>
      <c r="B57" s="14" t="s">
        <v>47</v>
      </c>
      <c r="C57" s="23" t="s">
        <v>48</v>
      </c>
      <c r="D57" s="34">
        <v>0</v>
      </c>
      <c r="E57" s="34">
        <v>765</v>
      </c>
      <c r="F57" s="34">
        <v>0</v>
      </c>
      <c r="G57" s="3"/>
    </row>
    <row r="58" spans="1:7" s="19" customFormat="1" ht="41.25" customHeight="1" x14ac:dyDescent="0.2">
      <c r="A58" s="16"/>
      <c r="B58" s="17"/>
      <c r="C58" s="18" t="s">
        <v>77</v>
      </c>
      <c r="D58" s="36">
        <v>0</v>
      </c>
      <c r="E58" s="36">
        <v>15</v>
      </c>
      <c r="F58" s="36">
        <v>0</v>
      </c>
    </row>
    <row r="59" spans="1:7" s="19" customFormat="1" ht="47.25" customHeight="1" x14ac:dyDescent="0.2">
      <c r="A59" s="16"/>
      <c r="B59" s="17"/>
      <c r="C59" s="18" t="s">
        <v>78</v>
      </c>
      <c r="D59" s="36">
        <v>0</v>
      </c>
      <c r="E59" s="36">
        <v>10</v>
      </c>
      <c r="F59" s="36">
        <v>0</v>
      </c>
    </row>
    <row r="60" spans="1:7" s="19" customFormat="1" ht="30.75" customHeight="1" x14ac:dyDescent="0.2">
      <c r="A60" s="16"/>
      <c r="B60" s="17"/>
      <c r="C60" s="18" t="s">
        <v>79</v>
      </c>
      <c r="D60" s="36">
        <v>0</v>
      </c>
      <c r="E60" s="36">
        <v>650</v>
      </c>
      <c r="F60" s="36">
        <v>0</v>
      </c>
    </row>
    <row r="61" spans="1:7" s="19" customFormat="1" ht="14.25" customHeight="1" x14ac:dyDescent="0.2">
      <c r="A61" s="16"/>
      <c r="B61" s="17"/>
      <c r="C61" s="18" t="s">
        <v>80</v>
      </c>
      <c r="D61" s="36">
        <v>0</v>
      </c>
      <c r="E61" s="36">
        <v>90</v>
      </c>
      <c r="F61" s="36">
        <v>0</v>
      </c>
    </row>
    <row r="62" spans="1:7" ht="25.5" x14ac:dyDescent="0.2">
      <c r="A62" s="9">
        <v>1</v>
      </c>
      <c r="B62" s="14" t="s">
        <v>49</v>
      </c>
      <c r="C62" s="23" t="s">
        <v>50</v>
      </c>
      <c r="D62" s="34">
        <v>0</v>
      </c>
      <c r="E62" s="34">
        <v>1636.5</v>
      </c>
      <c r="F62" s="34">
        <v>0</v>
      </c>
      <c r="G62" s="3"/>
    </row>
    <row r="63" spans="1:7" s="19" customFormat="1" ht="49.5" customHeight="1" x14ac:dyDescent="0.2">
      <c r="A63" s="16"/>
      <c r="B63" s="17"/>
      <c r="C63" s="18" t="s">
        <v>81</v>
      </c>
      <c r="D63" s="36">
        <v>0</v>
      </c>
      <c r="E63" s="36">
        <v>1636.5</v>
      </c>
      <c r="F63" s="36">
        <v>0</v>
      </c>
    </row>
    <row r="64" spans="1:7" x14ac:dyDescent="0.2">
      <c r="A64" s="9">
        <v>1</v>
      </c>
      <c r="B64" s="14" t="s">
        <v>51</v>
      </c>
      <c r="C64" s="23" t="s">
        <v>52</v>
      </c>
      <c r="D64" s="34">
        <v>0</v>
      </c>
      <c r="E64" s="34">
        <v>99</v>
      </c>
      <c r="F64" s="34">
        <v>0</v>
      </c>
      <c r="G64" s="3"/>
    </row>
    <row r="65" spans="1:7" ht="48.75" customHeight="1" x14ac:dyDescent="0.2">
      <c r="A65" s="9"/>
      <c r="B65" s="14"/>
      <c r="C65" s="23" t="s">
        <v>83</v>
      </c>
      <c r="D65" s="34">
        <v>0</v>
      </c>
      <c r="E65" s="34">
        <v>99</v>
      </c>
      <c r="F65" s="34">
        <v>0</v>
      </c>
      <c r="G65" s="3"/>
    </row>
    <row r="66" spans="1:7" x14ac:dyDescent="0.2">
      <c r="A66" s="9">
        <v>1</v>
      </c>
      <c r="B66" s="14" t="s">
        <v>53</v>
      </c>
      <c r="C66" s="23" t="s">
        <v>54</v>
      </c>
      <c r="D66" s="34">
        <v>0</v>
      </c>
      <c r="E66" s="34">
        <v>2430.3000000000002</v>
      </c>
      <c r="F66" s="34">
        <v>972.1</v>
      </c>
      <c r="G66" s="3"/>
    </row>
    <row r="67" spans="1:7" x14ac:dyDescent="0.2">
      <c r="A67" s="9">
        <v>1</v>
      </c>
      <c r="B67" s="14" t="s">
        <v>55</v>
      </c>
      <c r="C67" s="23" t="s">
        <v>56</v>
      </c>
      <c r="D67" s="34">
        <v>0</v>
      </c>
      <c r="E67" s="34">
        <v>2430.3000000000002</v>
      </c>
      <c r="F67" s="34">
        <v>972.1</v>
      </c>
      <c r="G67" s="3"/>
    </row>
    <row r="68" spans="1:7" s="19" customFormat="1" ht="14.25" customHeight="1" x14ac:dyDescent="0.2">
      <c r="A68" s="16"/>
      <c r="B68" s="17"/>
      <c r="C68" s="18" t="s">
        <v>89</v>
      </c>
      <c r="D68" s="36">
        <v>0</v>
      </c>
      <c r="E68" s="36">
        <v>2430.3000000000002</v>
      </c>
      <c r="F68" s="36">
        <v>972.1</v>
      </c>
    </row>
    <row r="69" spans="1:7" x14ac:dyDescent="0.2">
      <c r="A69" s="9">
        <v>1</v>
      </c>
      <c r="B69" s="14" t="s">
        <v>57</v>
      </c>
      <c r="C69" s="23" t="s">
        <v>58</v>
      </c>
      <c r="D69" s="34">
        <v>0</v>
      </c>
      <c r="E69" s="34">
        <f>E66+E48+E41+E33+E22+E5</f>
        <v>26099.614000000001</v>
      </c>
      <c r="F69" s="34">
        <v>9190.1268400000008</v>
      </c>
      <c r="G69" s="3"/>
    </row>
    <row r="71" spans="1:7" x14ac:dyDescent="0.2">
      <c r="B71" s="7"/>
      <c r="C71" s="5"/>
      <c r="D71" s="3"/>
      <c r="E71" s="3"/>
      <c r="F71" s="3"/>
    </row>
    <row r="79" spans="1:7" hidden="1" x14ac:dyDescent="0.2"/>
  </sheetData>
  <mergeCells count="1">
    <mergeCell ref="B2:F2"/>
  </mergeCells>
  <conditionalFormatting sqref="B5:B38">
    <cfRule type="expression" dxfId="73" priority="4" stopIfTrue="1">
      <formula>A5=1</formula>
    </cfRule>
    <cfRule type="expression" dxfId="72" priority="5" stopIfTrue="1">
      <formula>A5=2</formula>
    </cfRule>
    <cfRule type="expression" dxfId="71" priority="6" stopIfTrue="1">
      <formula>A5=3</formula>
    </cfRule>
  </conditionalFormatting>
  <conditionalFormatting sqref="B41:B69">
    <cfRule type="expression" dxfId="70" priority="52" stopIfTrue="1">
      <formula>A41=1</formula>
    </cfRule>
    <cfRule type="expression" dxfId="69" priority="53" stopIfTrue="1">
      <formula>A41=2</formula>
    </cfRule>
    <cfRule type="expression" dxfId="68" priority="54" stopIfTrue="1">
      <formula>A41=3</formula>
    </cfRule>
  </conditionalFormatting>
  <conditionalFormatting sqref="B71:B80">
    <cfRule type="expression" dxfId="67" priority="307" stopIfTrue="1">
      <formula>A71=3</formula>
    </cfRule>
    <cfRule type="expression" dxfId="66" priority="306" stopIfTrue="1">
      <formula>A71=2</formula>
    </cfRule>
    <cfRule type="expression" dxfId="65" priority="305" stopIfTrue="1">
      <formula>A71=1</formula>
    </cfRule>
  </conditionalFormatting>
  <conditionalFormatting sqref="B39:E39 G39">
    <cfRule type="expression" dxfId="64" priority="46" stopIfTrue="1">
      <formula>A1048549=1</formula>
    </cfRule>
    <cfRule type="expression" dxfId="63" priority="47" stopIfTrue="1">
      <formula>A1048549=2</formula>
    </cfRule>
    <cfRule type="expression" dxfId="62" priority="48" stopIfTrue="1">
      <formula>A1048549=3</formula>
    </cfRule>
  </conditionalFormatting>
  <conditionalFormatting sqref="C5:C10">
    <cfRule type="expression" dxfId="61" priority="1" stopIfTrue="1">
      <formula>A5=1</formula>
    </cfRule>
    <cfRule type="expression" dxfId="60" priority="2" stopIfTrue="1">
      <formula>A5=2</formula>
    </cfRule>
    <cfRule type="expression" dxfId="59" priority="3" stopIfTrue="1">
      <formula>A5=3</formula>
    </cfRule>
  </conditionalFormatting>
  <conditionalFormatting sqref="C14:C18">
    <cfRule type="expression" dxfId="58" priority="244" stopIfTrue="1">
      <formula>A14=2</formula>
    </cfRule>
    <cfRule type="expression" dxfId="57" priority="245" stopIfTrue="1">
      <formula>A14=3</formula>
    </cfRule>
  </conditionalFormatting>
  <conditionalFormatting sqref="C14:C34">
    <cfRule type="expression" dxfId="56" priority="7" stopIfTrue="1">
      <formula>A14=1</formula>
    </cfRule>
  </conditionalFormatting>
  <conditionalFormatting sqref="C20:C34">
    <cfRule type="expression" dxfId="55" priority="8" stopIfTrue="1">
      <formula>A20=2</formula>
    </cfRule>
    <cfRule type="expression" dxfId="54" priority="9" stopIfTrue="1">
      <formula>A20=3</formula>
    </cfRule>
  </conditionalFormatting>
  <conditionalFormatting sqref="C38 C41:C69">
    <cfRule type="expression" dxfId="53" priority="285" stopIfTrue="1">
      <formula>A38=2</formula>
    </cfRule>
    <cfRule type="expression" dxfId="52" priority="286" stopIfTrue="1">
      <formula>A38=3</formula>
    </cfRule>
    <cfRule type="expression" dxfId="51" priority="284" stopIfTrue="1">
      <formula>A38=1</formula>
    </cfRule>
  </conditionalFormatting>
  <conditionalFormatting sqref="C71:C80">
    <cfRule type="expression" dxfId="50" priority="310" stopIfTrue="1">
      <formula>A71=3</formula>
    </cfRule>
    <cfRule type="expression" dxfId="49" priority="309" stopIfTrue="1">
      <formula>A71=2</formula>
    </cfRule>
    <cfRule type="expression" dxfId="48" priority="308" stopIfTrue="1">
      <formula>A71=1</formula>
    </cfRule>
  </conditionalFormatting>
  <conditionalFormatting sqref="D5:D18 D41:D69">
    <cfRule type="expression" dxfId="47" priority="247" stopIfTrue="1">
      <formula>A5=3</formula>
    </cfRule>
  </conditionalFormatting>
  <conditionalFormatting sqref="D5:D38">
    <cfRule type="expression" dxfId="46" priority="10" stopIfTrue="1">
      <formula>A5=1</formula>
    </cfRule>
  </conditionalFormatting>
  <conditionalFormatting sqref="D22:D38">
    <cfRule type="expression" dxfId="45" priority="11" stopIfTrue="1">
      <formula>A22=2</formula>
    </cfRule>
    <cfRule type="expression" dxfId="44" priority="12" stopIfTrue="1">
      <formula>A22=3</formula>
    </cfRule>
  </conditionalFormatting>
  <conditionalFormatting sqref="D41:D69 D5:D18">
    <cfRule type="expression" dxfId="43" priority="246" stopIfTrue="1">
      <formula>A5=2</formula>
    </cfRule>
  </conditionalFormatting>
  <conditionalFormatting sqref="D41:D69">
    <cfRule type="expression" dxfId="42" priority="55" stopIfTrue="1">
      <formula>A41=1</formula>
    </cfRule>
  </conditionalFormatting>
  <conditionalFormatting sqref="D71:D80">
    <cfRule type="expression" dxfId="41" priority="311" stopIfTrue="1">
      <formula>A71=1</formula>
    </cfRule>
    <cfRule type="expression" dxfId="40" priority="312" stopIfTrue="1">
      <formula>A71=2</formula>
    </cfRule>
    <cfRule type="expression" dxfId="39" priority="313" stopIfTrue="1">
      <formula>A71=3</formula>
    </cfRule>
  </conditionalFormatting>
  <conditionalFormatting sqref="D19:E21">
    <cfRule type="expression" dxfId="38" priority="233" stopIfTrue="1">
      <formula>A19=3</formula>
    </cfRule>
    <cfRule type="expression" dxfId="37" priority="232" stopIfTrue="1">
      <formula>A19=2</formula>
    </cfRule>
  </conditionalFormatting>
  <conditionalFormatting sqref="E5:E8 E10 E14:E18 E22:E25 E38 E41:E69">
    <cfRule type="expression" dxfId="36" priority="302" stopIfTrue="1">
      <formula>A5=1</formula>
    </cfRule>
    <cfRule type="expression" dxfId="35" priority="303" stopIfTrue="1">
      <formula>A5=2</formula>
    </cfRule>
    <cfRule type="expression" dxfId="34" priority="304" stopIfTrue="1">
      <formula>A5=3</formula>
    </cfRule>
  </conditionalFormatting>
  <conditionalFormatting sqref="E9">
    <cfRule type="expression" dxfId="33" priority="289" stopIfTrue="1">
      <formula>XFC9=3</formula>
    </cfRule>
    <cfRule type="expression" dxfId="32" priority="287" stopIfTrue="1">
      <formula>XFC9=1</formula>
    </cfRule>
    <cfRule type="expression" dxfId="31" priority="288" stopIfTrue="1">
      <formula>XFC9=2</formula>
    </cfRule>
  </conditionalFormatting>
  <conditionalFormatting sqref="E19:E21">
    <cfRule type="expression" dxfId="30" priority="231" stopIfTrue="1">
      <formula>B19=1</formula>
    </cfRule>
  </conditionalFormatting>
  <conditionalFormatting sqref="E26">
    <cfRule type="expression" dxfId="29" priority="221" stopIfTrue="1">
      <formula>XFC26=2</formula>
    </cfRule>
    <cfRule type="expression" dxfId="28" priority="222" stopIfTrue="1">
      <formula>XFC26=3</formula>
    </cfRule>
    <cfRule type="expression" dxfId="27" priority="220" stopIfTrue="1">
      <formula>XFC26=1</formula>
    </cfRule>
  </conditionalFormatting>
  <conditionalFormatting sqref="E27:E34">
    <cfRule type="expression" dxfId="26" priority="15" stopIfTrue="1">
      <formula>A27=3</formula>
    </cfRule>
    <cfRule type="expression" dxfId="25" priority="14" stopIfTrue="1">
      <formula>A27=2</formula>
    </cfRule>
    <cfRule type="expression" dxfId="24" priority="13" stopIfTrue="1">
      <formula>A27=1</formula>
    </cfRule>
  </conditionalFormatting>
  <conditionalFormatting sqref="E71:E80">
    <cfRule type="expression" dxfId="23" priority="314" stopIfTrue="1">
      <formula>A71=1</formula>
    </cfRule>
    <cfRule type="expression" dxfId="22" priority="315" stopIfTrue="1">
      <formula>A71=2</formula>
    </cfRule>
    <cfRule type="expression" dxfId="21" priority="316" stopIfTrue="1">
      <formula>A71=3</formula>
    </cfRule>
  </conditionalFormatting>
  <conditionalFormatting sqref="F5:F11 F38:F69">
    <cfRule type="expression" dxfId="20" priority="272" stopIfTrue="1">
      <formula>A5=1</formula>
    </cfRule>
    <cfRule type="expression" dxfId="19" priority="273" stopIfTrue="1">
      <formula>A5=2</formula>
    </cfRule>
    <cfRule type="expression" dxfId="18" priority="274" stopIfTrue="1">
      <formula>A5=3</formula>
    </cfRule>
  </conditionalFormatting>
  <conditionalFormatting sqref="F14:F34">
    <cfRule type="expression" dxfId="17" priority="18" stopIfTrue="1">
      <formula>A14=3</formula>
    </cfRule>
    <cfRule type="expression" dxfId="16" priority="17" stopIfTrue="1">
      <formula>A14=2</formula>
    </cfRule>
    <cfRule type="expression" dxfId="15" priority="16" stopIfTrue="1">
      <formula>A14=1</formula>
    </cfRule>
  </conditionalFormatting>
  <conditionalFormatting sqref="F71:F80">
    <cfRule type="expression" dxfId="14" priority="326" stopIfTrue="1">
      <formula>A71=1</formula>
    </cfRule>
    <cfRule type="expression" dxfId="13" priority="327" stopIfTrue="1">
      <formula>A71=2</formula>
    </cfRule>
    <cfRule type="expression" dxfId="12" priority="328" stopIfTrue="1">
      <formula>A71=3</formula>
    </cfRule>
  </conditionalFormatting>
  <conditionalFormatting sqref="G28">
    <cfRule type="expression" dxfId="11" priority="42" stopIfTrue="1">
      <formula>A28=3</formula>
    </cfRule>
    <cfRule type="expression" dxfId="10" priority="41" stopIfTrue="1">
      <formula>A28=2</formula>
    </cfRule>
    <cfRule type="expression" dxfId="9" priority="40" stopIfTrue="1">
      <formula>A28=1</formula>
    </cfRule>
  </conditionalFormatting>
  <conditionalFormatting sqref="G30">
    <cfRule type="expression" dxfId="8" priority="21" stopIfTrue="1">
      <formula>A30=3</formula>
    </cfRule>
    <cfRule type="expression" dxfId="7" priority="20" stopIfTrue="1">
      <formula>A30=2</formula>
    </cfRule>
    <cfRule type="expression" dxfId="6" priority="19" stopIfTrue="1">
      <formula>A30=1</formula>
    </cfRule>
  </conditionalFormatting>
  <conditionalFormatting sqref="H28">
    <cfRule type="expression" dxfId="5" priority="44" stopIfTrue="1">
      <formula>A28=2</formula>
    </cfRule>
    <cfRule type="expression" dxfId="4" priority="45" stopIfTrue="1">
      <formula>A28=3</formula>
    </cfRule>
    <cfRule type="expression" dxfId="3" priority="43" stopIfTrue="1">
      <formula>A28=1</formula>
    </cfRule>
  </conditionalFormatting>
  <conditionalFormatting sqref="H30">
    <cfRule type="expression" dxfId="2" priority="24" stopIfTrue="1">
      <formula>A30=3</formula>
    </cfRule>
    <cfRule type="expression" dxfId="1" priority="23" stopIfTrue="1">
      <formula>A30=2</formula>
    </cfRule>
    <cfRule type="expression" dxfId="0" priority="22" stopIfTrue="1">
      <formula>A30=1</formula>
    </cfRule>
  </conditionalFormatting>
  <pageMargins left="0.31496062992125984" right="0.31496062992125984" top="0.39370078740157483" bottom="0.39370078740157483" header="0" footer="0"/>
  <pageSetup paperSize="9" scale="84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Фінансове управління</cp:lastModifiedBy>
  <cp:lastPrinted>2025-06-11T11:25:14Z</cp:lastPrinted>
  <dcterms:created xsi:type="dcterms:W3CDTF">2025-05-08T10:54:33Z</dcterms:created>
  <dcterms:modified xsi:type="dcterms:W3CDTF">2025-06-11T11:25:38Z</dcterms:modified>
</cp:coreProperties>
</file>