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H6" i="2" l="1"/>
  <c r="H7" i="2"/>
  <c r="H8" i="2"/>
  <c r="H9" i="2"/>
  <c r="H13" i="2"/>
  <c r="H15" i="2"/>
  <c r="H16" i="2"/>
  <c r="H17" i="2"/>
  <c r="H18" i="2"/>
  <c r="H19" i="2"/>
  <c r="H20" i="2"/>
  <c r="H21" i="2"/>
  <c r="H22" i="2"/>
  <c r="H23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G6" i="2"/>
  <c r="G8" i="2"/>
  <c r="G9" i="2"/>
  <c r="G10" i="2"/>
  <c r="G11" i="2"/>
  <c r="G12" i="2"/>
  <c r="G13" i="2"/>
  <c r="G14" i="2"/>
  <c r="G15" i="2"/>
  <c r="G16" i="2"/>
  <c r="G17" i="2"/>
  <c r="G18" i="2"/>
  <c r="G20" i="2"/>
  <c r="G21" i="2"/>
  <c r="G22" i="2"/>
  <c r="G23" i="2"/>
  <c r="G24" i="2"/>
  <c r="G25" i="2"/>
  <c r="G26" i="2"/>
  <c r="G27" i="2"/>
  <c r="G28" i="2"/>
  <c r="G29" i="2"/>
  <c r="G30" i="2"/>
  <c r="G31" i="2"/>
  <c r="G34" i="2"/>
  <c r="G36" i="2"/>
  <c r="G37" i="2"/>
  <c r="G39" i="2"/>
  <c r="G40" i="2"/>
  <c r="G41" i="2"/>
  <c r="G42" i="2"/>
  <c r="G43" i="2"/>
  <c r="G45" i="2"/>
  <c r="G46" i="2"/>
  <c r="G47" i="2"/>
  <c r="G48" i="2"/>
  <c r="G50" i="2"/>
  <c r="G51" i="2"/>
  <c r="G52" i="2"/>
  <c r="G53" i="2"/>
  <c r="G54" i="2"/>
  <c r="G55" i="2"/>
  <c r="G56" i="2"/>
  <c r="G57" i="2"/>
  <c r="G59" i="2"/>
  <c r="G60" i="2"/>
  <c r="G61" i="2"/>
  <c r="G62" i="2"/>
  <c r="G63" i="2"/>
  <c r="G64" i="2"/>
  <c r="G65" i="2"/>
  <c r="G67" i="2"/>
  <c r="G69" i="2"/>
  <c r="G71" i="2"/>
  <c r="G73" i="2"/>
  <c r="H5" i="2"/>
  <c r="D70" i="2"/>
  <c r="G70" i="2" s="1"/>
  <c r="D58" i="2"/>
  <c r="G58" i="2" s="1"/>
  <c r="D49" i="2"/>
  <c r="G49" i="2" s="1"/>
  <c r="D38" i="2"/>
  <c r="G38" i="2" s="1"/>
  <c r="D19" i="2"/>
  <c r="G19" i="2" s="1"/>
  <c r="D5" i="2"/>
  <c r="G5" i="2" s="1"/>
  <c r="D74" i="2" l="1"/>
  <c r="G74" i="2" s="1"/>
</calcChain>
</file>

<file path=xl/sharedStrings.xml><?xml version="1.0" encoding="utf-8"?>
<sst xmlns="http://schemas.openxmlformats.org/spreadsheetml/2006/main" count="150" uniqueCount="138">
  <si>
    <t>Код</t>
  </si>
  <si>
    <t>Показник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</si>
  <si>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</si>
  <si>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</si>
  <si>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</si>
  <si>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</si>
  <si>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</si>
  <si>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</si>
  <si>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</si>
  <si>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</si>
  <si>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</si>
  <si>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0117130</t>
  </si>
  <si>
    <t>Здійснення заходів із землеустрою</t>
  </si>
  <si>
    <t>0117680</t>
  </si>
  <si>
    <t>Членські внески до асоціацій органів місцевого самоврядування</t>
  </si>
  <si>
    <t>0117693</t>
  </si>
  <si>
    <t>Інші заходи, пов`язані з економічною діяльністю</t>
  </si>
  <si>
    <t>0118240</t>
  </si>
  <si>
    <t>Заходи та роботи з територіальної оборони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</si>
  <si>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</si>
  <si>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</si>
  <si>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</si>
  <si>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итань освіти і науки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</si>
  <si>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</si>
  <si>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</si>
  <si>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</si>
  <si>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</si>
  <si>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</si>
  <si>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</si>
  <si>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</si>
  <si>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</si>
  <si>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</si>
  <si>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</si>
  <si>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</si>
  <si>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Забезпечення діяльності інших закладів у сфері освіти</t>
  </si>
  <si>
    <t>0611142</t>
  </si>
  <si>
    <t>Інші програми та заходи у сфері освіти</t>
  </si>
  <si>
    <t>0611151</t>
  </si>
  <si>
    <t>Забезпечення діяльності інклюзивно-ресурсних центрів за рахунок коштів місцевого бюджету</t>
  </si>
  <si>
    <t>0611152</t>
  </si>
  <si>
    <t>Забезпечення діяльності інклюзивно-ресурсних центрів за рахунок освітньої субвенції</t>
  </si>
  <si>
    <t>0611160</t>
  </si>
  <si>
    <t>Забезпечення діяльності центрів професійного розвитку педагогічних працівників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</si>
  <si>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</si>
  <si>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</si>
  <si>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</si>
  <si>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</si>
  <si>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</si>
  <si>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</si>
  <si>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0615031</t>
  </si>
  <si>
    <t>Утримання та навчально-тренувальна робота комунальних дитячо-юнацьких спортивних шкіл</t>
  </si>
  <si>
    <t>0615049</t>
  </si>
  <si>
    <t>Виконання окремих заходів з реалізації соціального проекту `Активні парки - локації здорової України`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</si>
  <si>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</si>
  <si>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</si>
  <si>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0618240</t>
  </si>
  <si>
    <t>08</t>
  </si>
  <si>
    <t>Орган з питань праці та соціального захисту населення</t>
  </si>
  <si>
    <t>0810160</t>
  </si>
  <si>
    <t>0810180</t>
  </si>
  <si>
    <t>0813032</t>
  </si>
  <si>
    <t>Надання пільг окремим категоріям громадян з оплати послуг зв`язку</t>
  </si>
  <si>
    <t>0813035</t>
  </si>
  <si>
    <t>Компенсаційні виплати за пільговий проїзд окремих категорій громадян на залізничному транспорті</t>
  </si>
  <si>
    <t>0813105</t>
  </si>
  <si>
    <t>Надання реабілітаційних послуг особам з інвалідністю та дітям з інвалідністю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</si>
  <si>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</si>
  <si>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</si>
  <si>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</si>
  <si>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</si>
  <si>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</si>
  <si>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</si>
  <si>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</si>
  <si>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Забезпечення діяльності інших закладів у сфері соціального захисту і соціального забезпечення</t>
  </si>
  <si>
    <t>0813242</t>
  </si>
  <si>
    <t>Інші заходи у сфері соціального захисту і соціального забезпечення</t>
  </si>
  <si>
    <t>10</t>
  </si>
  <si>
    <t>Орган з питань культури, національностей та релігій</t>
  </si>
  <si>
    <t>1010160</t>
  </si>
  <si>
    <t>1011080</t>
  </si>
  <si>
    <t>Надання спеціалізованої освіти мистецькими школами</t>
  </si>
  <si>
    <t>1011142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</si>
  <si>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</si>
  <si>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</si>
  <si>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</si>
  <si>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</si>
  <si>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</si>
  <si>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</si>
  <si>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</si>
  <si>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</si>
  <si>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</si>
  <si>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</si>
  <si>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</si>
  <si>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</si>
  <si>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1210160</t>
  </si>
  <si>
    <t>1216011</t>
  </si>
  <si>
    <t>Експлуатація та технічне обслуговування житлового фонду</t>
  </si>
  <si>
    <t>1216012</t>
  </si>
  <si>
    <t>Забезпечення діяльності з виробництва, транспортування, постачання теплової енергії</t>
  </si>
  <si>
    <t>1216013</t>
  </si>
  <si>
    <t>Забезпечення діяльності водопровідно-каналізаційного господарства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</si>
  <si>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</si>
  <si>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</si>
  <si>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</si>
  <si>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Організація благоустрою населених пунктів</t>
  </si>
  <si>
    <t>1216071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</si>
  <si>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</t>
  </si>
  <si>
    <t>1217370</t>
  </si>
  <si>
    <t>Реалізація інших заходів щодо соціально-економічного розвитку територій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</si>
  <si>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</si>
  <si>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</si>
  <si>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1218130</t>
  </si>
  <si>
    <t>Забезпечення діяльності місцевої та добровільної пожежної охорони</t>
  </si>
  <si>
    <t>1218240</t>
  </si>
  <si>
    <t>37</t>
  </si>
  <si>
    <t>Фінансове управління Дунаєвецької міської ради</t>
  </si>
  <si>
    <t>3710160</t>
  </si>
  <si>
    <t>3718710</t>
  </si>
  <si>
    <t>Резервний фонд місцевого бюджету</t>
  </si>
  <si>
    <t>3719770</t>
  </si>
  <si>
    <t>Інші субвенції з місцевого бюджету</t>
  </si>
  <si>
    <t xml:space="preserve"> </t>
  </si>
  <si>
    <t xml:space="preserve">Усього </t>
  </si>
  <si>
    <t>тис.грн.</t>
  </si>
  <si>
    <t>Касові видатки за 2022 рік</t>
  </si>
  <si>
    <t>% до минулого року</t>
  </si>
  <si>
    <t>Видатки загального фонду міського бюджету за 2023 рік.</t>
  </si>
  <si>
    <t>План на 2023 рік зі змінами</t>
  </si>
  <si>
    <t>Касові видатки за 2023 рік</t>
  </si>
  <si>
    <t>% до плану на 2023 рік зі змінами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</si>
  <si>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</t>
  </si>
  <si>
    <t>0113230</t>
  </si>
  <si>
    <t>0116013</t>
  </si>
  <si>
    <t>0116030</t>
  </si>
  <si>
    <t>0117461</t>
  </si>
  <si>
    <t>0611061</t>
  </si>
  <si>
    <t>Надання загальної середньої освіти закладами загальної середньої освіти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</si>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</sst>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31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11" xfId="0" applyFont="1" applyBorder="1" applyAlignment="1">
      <alignment horizontal="center"/>
    </xf>
    <xf numFmtId="0" fontId="25" fillId="0" borderId="1" xfId="1" applyFont="1" applyBorder="1" applyAlignment="1">
      <alignment horizontal="center" vertical="center"/>
    </xf>
    <xf numFmtId="0" fontId="25" fillId="0" borderId="1" xfId="1" applyFont="1" applyBorder="1" applyAlignment="1">
      <alignment vertical="center" wrapText="1"/>
    </xf>
    <xf numFmtId="165" fontId="25" fillId="0" borderId="1" xfId="1" applyNumberFormat="1" applyFont="1" applyBorder="1" applyAlignment="1">
      <alignment vertical="center"/>
    </xf>
    <xf numFmtId="0" fontId="29" fillId="0" borderId="1" xfId="0" applyFont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1" fillId="0" borderId="0" xfId="1" applyAlignment="1">
      <alignment horizontal="center" wrapText="1"/>
    </xf>
    <xf numFmtId="0" fontId="25" fillId="0" borderId="0" xfId="1" applyFont="1" applyAlignment="1">
      <alignment horizontal="center"/>
    </xf>
    <xf numFmtId="0" fontId="27" fillId="0" borderId="11" xfId="0" applyFont="1" applyBorder="1" applyAlignment="1">
      <alignment horizontal="center"/>
    </xf>
    <xf numFmtId="164" fontId="27" fillId="0" borderId="11" xfId="0" applyNumberFormat="1" applyFont="1" applyBorder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77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tabSelected="1" topLeftCell="B1" workbookViewId="0">
      <selection activeCell="O5" sqref="O5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66.28515625" style="4" customWidth="1"/>
    <col min="4" max="4" width="12.7109375" style="1" customWidth="1"/>
    <col min="5" max="5" width="11.85546875" style="1" customWidth="1"/>
    <col min="6" max="6" width="13" style="1" customWidth="1"/>
    <col min="7" max="8" width="12.7109375" style="1" customWidth="1"/>
    <col min="9" max="248" width="9.140625" style="1"/>
    <col min="249" max="249" width="12.7109375" style="1" customWidth="1"/>
    <col min="250" max="250" width="50.7109375" style="1" customWidth="1"/>
    <col min="251" max="264" width="15.7109375" style="1" customWidth="1"/>
    <col min="265" max="504" width="9.140625" style="1"/>
    <col min="505" max="505" width="12.7109375" style="1" customWidth="1"/>
    <col min="506" max="506" width="50.7109375" style="1" customWidth="1"/>
    <col min="507" max="520" width="15.7109375" style="1" customWidth="1"/>
    <col min="521" max="760" width="9.140625" style="1"/>
    <col min="761" max="761" width="12.7109375" style="1" customWidth="1"/>
    <col min="762" max="762" width="50.7109375" style="1" customWidth="1"/>
    <col min="763" max="776" width="15.7109375" style="1" customWidth="1"/>
    <col min="777" max="1016" width="9.140625" style="1"/>
    <col min="1017" max="1017" width="12.7109375" style="1" customWidth="1"/>
    <col min="1018" max="1018" width="50.7109375" style="1" customWidth="1"/>
    <col min="1019" max="1032" width="15.7109375" style="1" customWidth="1"/>
    <col min="1033" max="1272" width="9.140625" style="1"/>
    <col min="1273" max="1273" width="12.7109375" style="1" customWidth="1"/>
    <col min="1274" max="1274" width="50.7109375" style="1" customWidth="1"/>
    <col min="1275" max="1288" width="15.7109375" style="1" customWidth="1"/>
    <col min="1289" max="1528" width="9.140625" style="1"/>
    <col min="1529" max="1529" width="12.7109375" style="1" customWidth="1"/>
    <col min="1530" max="1530" width="50.7109375" style="1" customWidth="1"/>
    <col min="1531" max="1544" width="15.7109375" style="1" customWidth="1"/>
    <col min="1545" max="1784" width="9.140625" style="1"/>
    <col min="1785" max="1785" width="12.7109375" style="1" customWidth="1"/>
    <col min="1786" max="1786" width="50.7109375" style="1" customWidth="1"/>
    <col min="1787" max="1800" width="15.7109375" style="1" customWidth="1"/>
    <col min="1801" max="2040" width="9.140625" style="1"/>
    <col min="2041" max="2041" width="12.7109375" style="1" customWidth="1"/>
    <col min="2042" max="2042" width="50.7109375" style="1" customWidth="1"/>
    <col min="2043" max="2056" width="15.7109375" style="1" customWidth="1"/>
    <col min="2057" max="2296" width="9.140625" style="1"/>
    <col min="2297" max="2297" width="12.7109375" style="1" customWidth="1"/>
    <col min="2298" max="2298" width="50.7109375" style="1" customWidth="1"/>
    <col min="2299" max="2312" width="15.7109375" style="1" customWidth="1"/>
    <col min="2313" max="2552" width="9.140625" style="1"/>
    <col min="2553" max="2553" width="12.7109375" style="1" customWidth="1"/>
    <col min="2554" max="2554" width="50.7109375" style="1" customWidth="1"/>
    <col min="2555" max="2568" width="15.7109375" style="1" customWidth="1"/>
    <col min="2569" max="2808" width="9.140625" style="1"/>
    <col min="2809" max="2809" width="12.7109375" style="1" customWidth="1"/>
    <col min="2810" max="2810" width="50.7109375" style="1" customWidth="1"/>
    <col min="2811" max="2824" width="15.7109375" style="1" customWidth="1"/>
    <col min="2825" max="3064" width="9.140625" style="1"/>
    <col min="3065" max="3065" width="12.7109375" style="1" customWidth="1"/>
    <col min="3066" max="3066" width="50.7109375" style="1" customWidth="1"/>
    <col min="3067" max="3080" width="15.7109375" style="1" customWidth="1"/>
    <col min="3081" max="3320" width="9.140625" style="1"/>
    <col min="3321" max="3321" width="12.7109375" style="1" customWidth="1"/>
    <col min="3322" max="3322" width="50.7109375" style="1" customWidth="1"/>
    <col min="3323" max="3336" width="15.7109375" style="1" customWidth="1"/>
    <col min="3337" max="3576" width="9.140625" style="1"/>
    <col min="3577" max="3577" width="12.7109375" style="1" customWidth="1"/>
    <col min="3578" max="3578" width="50.7109375" style="1" customWidth="1"/>
    <col min="3579" max="3592" width="15.7109375" style="1" customWidth="1"/>
    <col min="3593" max="3832" width="9.140625" style="1"/>
    <col min="3833" max="3833" width="12.7109375" style="1" customWidth="1"/>
    <col min="3834" max="3834" width="50.7109375" style="1" customWidth="1"/>
    <col min="3835" max="3848" width="15.7109375" style="1" customWidth="1"/>
    <col min="3849" max="4088" width="9.140625" style="1"/>
    <col min="4089" max="4089" width="12.7109375" style="1" customWidth="1"/>
    <col min="4090" max="4090" width="50.7109375" style="1" customWidth="1"/>
    <col min="4091" max="4104" width="15.7109375" style="1" customWidth="1"/>
    <col min="4105" max="4344" width="9.140625" style="1"/>
    <col min="4345" max="4345" width="12.7109375" style="1" customWidth="1"/>
    <col min="4346" max="4346" width="50.7109375" style="1" customWidth="1"/>
    <col min="4347" max="4360" width="15.7109375" style="1" customWidth="1"/>
    <col min="4361" max="4600" width="9.140625" style="1"/>
    <col min="4601" max="4601" width="12.7109375" style="1" customWidth="1"/>
    <col min="4602" max="4602" width="50.7109375" style="1" customWidth="1"/>
    <col min="4603" max="4616" width="15.7109375" style="1" customWidth="1"/>
    <col min="4617" max="4856" width="9.140625" style="1"/>
    <col min="4857" max="4857" width="12.7109375" style="1" customWidth="1"/>
    <col min="4858" max="4858" width="50.7109375" style="1" customWidth="1"/>
    <col min="4859" max="4872" width="15.7109375" style="1" customWidth="1"/>
    <col min="4873" max="5112" width="9.140625" style="1"/>
    <col min="5113" max="5113" width="12.7109375" style="1" customWidth="1"/>
    <col min="5114" max="5114" width="50.7109375" style="1" customWidth="1"/>
    <col min="5115" max="5128" width="15.7109375" style="1" customWidth="1"/>
    <col min="5129" max="5368" width="9.140625" style="1"/>
    <col min="5369" max="5369" width="12.7109375" style="1" customWidth="1"/>
    <col min="5370" max="5370" width="50.7109375" style="1" customWidth="1"/>
    <col min="5371" max="5384" width="15.7109375" style="1" customWidth="1"/>
    <col min="5385" max="5624" width="9.140625" style="1"/>
    <col min="5625" max="5625" width="12.7109375" style="1" customWidth="1"/>
    <col min="5626" max="5626" width="50.7109375" style="1" customWidth="1"/>
    <col min="5627" max="5640" width="15.7109375" style="1" customWidth="1"/>
    <col min="5641" max="5880" width="9.140625" style="1"/>
    <col min="5881" max="5881" width="12.7109375" style="1" customWidth="1"/>
    <col min="5882" max="5882" width="50.7109375" style="1" customWidth="1"/>
    <col min="5883" max="5896" width="15.7109375" style="1" customWidth="1"/>
    <col min="5897" max="6136" width="9.140625" style="1"/>
    <col min="6137" max="6137" width="12.7109375" style="1" customWidth="1"/>
    <col min="6138" max="6138" width="50.7109375" style="1" customWidth="1"/>
    <col min="6139" max="6152" width="15.7109375" style="1" customWidth="1"/>
    <col min="6153" max="6392" width="9.140625" style="1"/>
    <col min="6393" max="6393" width="12.7109375" style="1" customWidth="1"/>
    <col min="6394" max="6394" width="50.7109375" style="1" customWidth="1"/>
    <col min="6395" max="6408" width="15.7109375" style="1" customWidth="1"/>
    <col min="6409" max="6648" width="9.140625" style="1"/>
    <col min="6649" max="6649" width="12.7109375" style="1" customWidth="1"/>
    <col min="6650" max="6650" width="50.7109375" style="1" customWidth="1"/>
    <col min="6651" max="6664" width="15.7109375" style="1" customWidth="1"/>
    <col min="6665" max="6904" width="9.140625" style="1"/>
    <col min="6905" max="6905" width="12.7109375" style="1" customWidth="1"/>
    <col min="6906" max="6906" width="50.7109375" style="1" customWidth="1"/>
    <col min="6907" max="6920" width="15.7109375" style="1" customWidth="1"/>
    <col min="6921" max="7160" width="9.140625" style="1"/>
    <col min="7161" max="7161" width="12.7109375" style="1" customWidth="1"/>
    <col min="7162" max="7162" width="50.7109375" style="1" customWidth="1"/>
    <col min="7163" max="7176" width="15.7109375" style="1" customWidth="1"/>
    <col min="7177" max="7416" width="9.140625" style="1"/>
    <col min="7417" max="7417" width="12.7109375" style="1" customWidth="1"/>
    <col min="7418" max="7418" width="50.7109375" style="1" customWidth="1"/>
    <col min="7419" max="7432" width="15.7109375" style="1" customWidth="1"/>
    <col min="7433" max="7672" width="9.140625" style="1"/>
    <col min="7673" max="7673" width="12.7109375" style="1" customWidth="1"/>
    <col min="7674" max="7674" width="50.7109375" style="1" customWidth="1"/>
    <col min="7675" max="7688" width="15.7109375" style="1" customWidth="1"/>
    <col min="7689" max="7928" width="9.140625" style="1"/>
    <col min="7929" max="7929" width="12.7109375" style="1" customWidth="1"/>
    <col min="7930" max="7930" width="50.7109375" style="1" customWidth="1"/>
    <col min="7931" max="7944" width="15.7109375" style="1" customWidth="1"/>
    <col min="7945" max="8184" width="9.140625" style="1"/>
    <col min="8185" max="8185" width="12.7109375" style="1" customWidth="1"/>
    <col min="8186" max="8186" width="50.7109375" style="1" customWidth="1"/>
    <col min="8187" max="8200" width="15.7109375" style="1" customWidth="1"/>
    <col min="8201" max="8440" width="9.140625" style="1"/>
    <col min="8441" max="8441" width="12.7109375" style="1" customWidth="1"/>
    <col min="8442" max="8442" width="50.7109375" style="1" customWidth="1"/>
    <col min="8443" max="8456" width="15.7109375" style="1" customWidth="1"/>
    <col min="8457" max="8696" width="9.140625" style="1"/>
    <col min="8697" max="8697" width="12.7109375" style="1" customWidth="1"/>
    <col min="8698" max="8698" width="50.7109375" style="1" customWidth="1"/>
    <col min="8699" max="8712" width="15.7109375" style="1" customWidth="1"/>
    <col min="8713" max="8952" width="9.140625" style="1"/>
    <col min="8953" max="8953" width="12.7109375" style="1" customWidth="1"/>
    <col min="8954" max="8954" width="50.7109375" style="1" customWidth="1"/>
    <col min="8955" max="8968" width="15.7109375" style="1" customWidth="1"/>
    <col min="8969" max="9208" width="9.140625" style="1"/>
    <col min="9209" max="9209" width="12.7109375" style="1" customWidth="1"/>
    <col min="9210" max="9210" width="50.7109375" style="1" customWidth="1"/>
    <col min="9211" max="9224" width="15.7109375" style="1" customWidth="1"/>
    <col min="9225" max="9464" width="9.140625" style="1"/>
    <col min="9465" max="9465" width="12.7109375" style="1" customWidth="1"/>
    <col min="9466" max="9466" width="50.7109375" style="1" customWidth="1"/>
    <col min="9467" max="9480" width="15.7109375" style="1" customWidth="1"/>
    <col min="9481" max="9720" width="9.140625" style="1"/>
    <col min="9721" max="9721" width="12.7109375" style="1" customWidth="1"/>
    <col min="9722" max="9722" width="50.7109375" style="1" customWidth="1"/>
    <col min="9723" max="9736" width="15.7109375" style="1" customWidth="1"/>
    <col min="9737" max="9976" width="9.140625" style="1"/>
    <col min="9977" max="9977" width="12.7109375" style="1" customWidth="1"/>
    <col min="9978" max="9978" width="50.7109375" style="1" customWidth="1"/>
    <col min="9979" max="9992" width="15.7109375" style="1" customWidth="1"/>
    <col min="9993" max="10232" width="9.140625" style="1"/>
    <col min="10233" max="10233" width="12.7109375" style="1" customWidth="1"/>
    <col min="10234" max="10234" width="50.7109375" style="1" customWidth="1"/>
    <col min="10235" max="10248" width="15.7109375" style="1" customWidth="1"/>
    <col min="10249" max="10488" width="9.140625" style="1"/>
    <col min="10489" max="10489" width="12.7109375" style="1" customWidth="1"/>
    <col min="10490" max="10490" width="50.7109375" style="1" customWidth="1"/>
    <col min="10491" max="10504" width="15.7109375" style="1" customWidth="1"/>
    <col min="10505" max="10744" width="9.140625" style="1"/>
    <col min="10745" max="10745" width="12.7109375" style="1" customWidth="1"/>
    <col min="10746" max="10746" width="50.7109375" style="1" customWidth="1"/>
    <col min="10747" max="10760" width="15.7109375" style="1" customWidth="1"/>
    <col min="10761" max="11000" width="9.140625" style="1"/>
    <col min="11001" max="11001" width="12.7109375" style="1" customWidth="1"/>
    <col min="11002" max="11002" width="50.7109375" style="1" customWidth="1"/>
    <col min="11003" max="11016" width="15.7109375" style="1" customWidth="1"/>
    <col min="11017" max="11256" width="9.140625" style="1"/>
    <col min="11257" max="11257" width="12.7109375" style="1" customWidth="1"/>
    <col min="11258" max="11258" width="50.7109375" style="1" customWidth="1"/>
    <col min="11259" max="11272" width="15.7109375" style="1" customWidth="1"/>
    <col min="11273" max="11512" width="9.140625" style="1"/>
    <col min="11513" max="11513" width="12.7109375" style="1" customWidth="1"/>
    <col min="11514" max="11514" width="50.7109375" style="1" customWidth="1"/>
    <col min="11515" max="11528" width="15.7109375" style="1" customWidth="1"/>
    <col min="11529" max="11768" width="9.140625" style="1"/>
    <col min="11769" max="11769" width="12.7109375" style="1" customWidth="1"/>
    <col min="11770" max="11770" width="50.7109375" style="1" customWidth="1"/>
    <col min="11771" max="11784" width="15.7109375" style="1" customWidth="1"/>
    <col min="11785" max="12024" width="9.140625" style="1"/>
    <col min="12025" max="12025" width="12.7109375" style="1" customWidth="1"/>
    <col min="12026" max="12026" width="50.7109375" style="1" customWidth="1"/>
    <col min="12027" max="12040" width="15.7109375" style="1" customWidth="1"/>
    <col min="12041" max="12280" width="9.140625" style="1"/>
    <col min="12281" max="12281" width="12.7109375" style="1" customWidth="1"/>
    <col min="12282" max="12282" width="50.7109375" style="1" customWidth="1"/>
    <col min="12283" max="12296" width="15.7109375" style="1" customWidth="1"/>
    <col min="12297" max="12536" width="9.140625" style="1"/>
    <col min="12537" max="12537" width="12.7109375" style="1" customWidth="1"/>
    <col min="12538" max="12538" width="50.7109375" style="1" customWidth="1"/>
    <col min="12539" max="12552" width="15.7109375" style="1" customWidth="1"/>
    <col min="12553" max="12792" width="9.140625" style="1"/>
    <col min="12793" max="12793" width="12.7109375" style="1" customWidth="1"/>
    <col min="12794" max="12794" width="50.7109375" style="1" customWidth="1"/>
    <col min="12795" max="12808" width="15.7109375" style="1" customWidth="1"/>
    <col min="12809" max="13048" width="9.140625" style="1"/>
    <col min="13049" max="13049" width="12.7109375" style="1" customWidth="1"/>
    <col min="13050" max="13050" width="50.7109375" style="1" customWidth="1"/>
    <col min="13051" max="13064" width="15.7109375" style="1" customWidth="1"/>
    <col min="13065" max="13304" width="9.140625" style="1"/>
    <col min="13305" max="13305" width="12.7109375" style="1" customWidth="1"/>
    <col min="13306" max="13306" width="50.7109375" style="1" customWidth="1"/>
    <col min="13307" max="13320" width="15.7109375" style="1" customWidth="1"/>
    <col min="13321" max="13560" width="9.140625" style="1"/>
    <col min="13561" max="13561" width="12.7109375" style="1" customWidth="1"/>
    <col min="13562" max="13562" width="50.7109375" style="1" customWidth="1"/>
    <col min="13563" max="13576" width="15.7109375" style="1" customWidth="1"/>
    <col min="13577" max="13816" width="9.140625" style="1"/>
    <col min="13817" max="13817" width="12.7109375" style="1" customWidth="1"/>
    <col min="13818" max="13818" width="50.7109375" style="1" customWidth="1"/>
    <col min="13819" max="13832" width="15.7109375" style="1" customWidth="1"/>
    <col min="13833" max="14072" width="9.140625" style="1"/>
    <col min="14073" max="14073" width="12.7109375" style="1" customWidth="1"/>
    <col min="14074" max="14074" width="50.7109375" style="1" customWidth="1"/>
    <col min="14075" max="14088" width="15.7109375" style="1" customWidth="1"/>
    <col min="14089" max="14328" width="9.140625" style="1"/>
    <col min="14329" max="14329" width="12.7109375" style="1" customWidth="1"/>
    <col min="14330" max="14330" width="50.7109375" style="1" customWidth="1"/>
    <col min="14331" max="14344" width="15.7109375" style="1" customWidth="1"/>
    <col min="14345" max="14584" width="9.140625" style="1"/>
    <col min="14585" max="14585" width="12.7109375" style="1" customWidth="1"/>
    <col min="14586" max="14586" width="50.7109375" style="1" customWidth="1"/>
    <col min="14587" max="14600" width="15.7109375" style="1" customWidth="1"/>
    <col min="14601" max="14840" width="9.140625" style="1"/>
    <col min="14841" max="14841" width="12.7109375" style="1" customWidth="1"/>
    <col min="14842" max="14842" width="50.7109375" style="1" customWidth="1"/>
    <col min="14843" max="14856" width="15.7109375" style="1" customWidth="1"/>
    <col min="14857" max="15096" width="9.140625" style="1"/>
    <col min="15097" max="15097" width="12.7109375" style="1" customWidth="1"/>
    <col min="15098" max="15098" width="50.7109375" style="1" customWidth="1"/>
    <col min="15099" max="15112" width="15.7109375" style="1" customWidth="1"/>
    <col min="15113" max="15352" width="9.140625" style="1"/>
    <col min="15353" max="15353" width="12.7109375" style="1" customWidth="1"/>
    <col min="15354" max="15354" width="50.7109375" style="1" customWidth="1"/>
    <col min="15355" max="15368" width="15.7109375" style="1" customWidth="1"/>
    <col min="15369" max="15608" width="9.140625" style="1"/>
    <col min="15609" max="15609" width="12.7109375" style="1" customWidth="1"/>
    <col min="15610" max="15610" width="50.7109375" style="1" customWidth="1"/>
    <col min="15611" max="15624" width="15.7109375" style="1" customWidth="1"/>
    <col min="15625" max="15864" width="9.140625" style="1"/>
    <col min="15865" max="15865" width="12.7109375" style="1" customWidth="1"/>
    <col min="15866" max="15866" width="50.7109375" style="1" customWidth="1"/>
    <col min="15867" max="15880" width="15.7109375" style="1" customWidth="1"/>
    <col min="15881" max="16120" width="9.140625" style="1"/>
    <col min="16121" max="16121" width="12.7109375" style="1" customWidth="1"/>
    <col min="16122" max="16122" width="50.7109375" style="1" customWidth="1"/>
    <col min="16123" max="16136" width="15.7109375" style="1" customWidth="1"/>
    <col min="16137" max="16384" width="9.140625" style="1"/>
  </cols>
  <sheetData>
    <row r="1" spans="1:9" ht="15.75" x14ac:dyDescent="0.25">
      <c r="C1" s="17"/>
      <c r="D1" s="6"/>
      <c r="E1" s="6"/>
      <c r="F1" s="6"/>
      <c r="G1" s="6"/>
      <c r="H1" s="18" t="s">
        <v>137</v>
      </c>
    </row>
    <row r="2" spans="1:9" ht="18.75" x14ac:dyDescent="0.3">
      <c r="B2" s="16" t="s">
        <v>126</v>
      </c>
      <c r="C2" s="16"/>
      <c r="D2" s="16"/>
      <c r="E2" s="16"/>
      <c r="F2" s="16"/>
      <c r="G2" s="16"/>
      <c r="H2" s="16"/>
    </row>
    <row r="3" spans="1:9" ht="15.75" x14ac:dyDescent="0.25">
      <c r="B3" s="19"/>
      <c r="C3" s="19"/>
      <c r="D3" s="20"/>
      <c r="E3" s="19"/>
      <c r="F3" s="19"/>
      <c r="G3" s="19"/>
      <c r="H3" s="10" t="s">
        <v>123</v>
      </c>
    </row>
    <row r="4" spans="1:9" s="2" customFormat="1" ht="45" customHeight="1" x14ac:dyDescent="0.2">
      <c r="A4" s="8"/>
      <c r="B4" s="14" t="s">
        <v>0</v>
      </c>
      <c r="C4" s="14" t="s">
        <v>1</v>
      </c>
      <c r="D4" s="14" t="s">
        <v>124</v>
      </c>
      <c r="E4" s="14" t="s">
        <v>127</v>
      </c>
      <c r="F4" s="14" t="s">
        <v>128</v>
      </c>
      <c r="G4" s="15" t="s">
        <v>125</v>
      </c>
      <c r="H4" s="14" t="s">
        <v>129</v>
      </c>
    </row>
    <row r="5" spans="1:9" ht="78.75" x14ac:dyDescent="0.2">
      <c r="A5" s="9">
        <v>1</v>
      </c>
      <c r="B5" s="11" t="s">
        <v>2</v>
      </c>
      <c r="C5" s="12" t="s">
        <v>130</v>
      </c>
      <c r="D5" s="13">
        <f>SUM(D6:D18)</f>
        <v>32993.969850000001</v>
      </c>
      <c r="E5" s="13">
        <v>41718.571170000003</v>
      </c>
      <c r="F5" s="13">
        <v>37135.216140000004</v>
      </c>
      <c r="G5" s="13">
        <f>F5/D5*100</f>
        <v>112.55152474475577</v>
      </c>
      <c r="H5" s="13">
        <f>F5/E5*100</f>
        <v>89.01363373322836</v>
      </c>
      <c r="I5" s="3"/>
    </row>
    <row r="6" spans="1:9" ht="42.75" customHeight="1" x14ac:dyDescent="0.2">
      <c r="A6" s="9">
        <v>0</v>
      </c>
      <c r="B6" s="11" t="s">
        <v>3</v>
      </c>
      <c r="C6" s="12" t="s">
        <v>4</v>
      </c>
      <c r="D6" s="13">
        <v>19611.894750000003</v>
      </c>
      <c r="E6" s="13">
        <v>26386.054170000003</v>
      </c>
      <c r="F6" s="13">
        <v>22870.597880000008</v>
      </c>
      <c r="G6" s="13">
        <f t="shared" ref="G6:G69" si="0">F6/D6*100</f>
        <v>116.61595257133432</v>
      </c>
      <c r="H6" s="13">
        <f t="shared" ref="H6:H69" si="1">F6/E6*100</f>
        <v>86.676839714833363</v>
      </c>
      <c r="I6" s="3"/>
    </row>
    <row r="7" spans="1:9" ht="15.75" x14ac:dyDescent="0.2">
      <c r="A7" s="9">
        <v>0</v>
      </c>
      <c r="B7" s="11" t="s">
        <v>5</v>
      </c>
      <c r="C7" s="12" t="s">
        <v>6</v>
      </c>
      <c r="D7" s="13"/>
      <c r="E7" s="13">
        <v>107.4</v>
      </c>
      <c r="F7" s="13">
        <v>86.251660000000015</v>
      </c>
      <c r="G7" s="13">
        <v>0</v>
      </c>
      <c r="H7" s="13">
        <f t="shared" si="1"/>
        <v>80.30880819366854</v>
      </c>
      <c r="I7" s="3"/>
    </row>
    <row r="8" spans="1:9" ht="15.75" x14ac:dyDescent="0.2">
      <c r="A8" s="9">
        <v>0</v>
      </c>
      <c r="B8" s="11" t="s">
        <v>7</v>
      </c>
      <c r="C8" s="12" t="s">
        <v>8</v>
      </c>
      <c r="D8" s="13">
        <v>8388.266450000001</v>
      </c>
      <c r="E8" s="13">
        <v>8672.9</v>
      </c>
      <c r="F8" s="13">
        <v>8640.1838499999994</v>
      </c>
      <c r="G8" s="13">
        <f t="shared" si="0"/>
        <v>103.00321170651414</v>
      </c>
      <c r="H8" s="13">
        <f t="shared" si="1"/>
        <v>99.622777271731493</v>
      </c>
      <c r="I8" s="3"/>
    </row>
    <row r="9" spans="1:9" ht="27.75" customHeight="1" x14ac:dyDescent="0.2">
      <c r="A9" s="9">
        <v>0</v>
      </c>
      <c r="B9" s="11" t="s">
        <v>9</v>
      </c>
      <c r="C9" s="12" t="s">
        <v>10</v>
      </c>
      <c r="D9" s="13">
        <v>2915.1594100000002</v>
      </c>
      <c r="E9" s="13">
        <v>3843.2170000000001</v>
      </c>
      <c r="F9" s="13">
        <v>3239.2639300000001</v>
      </c>
      <c r="G9" s="13">
        <f t="shared" si="0"/>
        <v>111.11790041011855</v>
      </c>
      <c r="H9" s="13">
        <f t="shared" si="1"/>
        <v>84.285220688813567</v>
      </c>
      <c r="I9" s="3"/>
    </row>
    <row r="10" spans="1:9" ht="29.25" customHeight="1" x14ac:dyDescent="0.2">
      <c r="A10" s="9">
        <v>0</v>
      </c>
      <c r="B10" s="11" t="s">
        <v>131</v>
      </c>
      <c r="C10" s="12" t="s">
        <v>71</v>
      </c>
      <c r="D10" s="13">
        <v>50</v>
      </c>
      <c r="E10" s="13">
        <v>0</v>
      </c>
      <c r="F10" s="13">
        <v>0</v>
      </c>
      <c r="G10" s="13">
        <f t="shared" si="0"/>
        <v>0</v>
      </c>
      <c r="H10" s="13">
        <v>0</v>
      </c>
      <c r="I10" s="3"/>
    </row>
    <row r="11" spans="1:9" ht="13.5" customHeight="1" x14ac:dyDescent="0.2">
      <c r="A11" s="9">
        <v>0</v>
      </c>
      <c r="B11" s="11" t="s">
        <v>132</v>
      </c>
      <c r="C11" s="12" t="s">
        <v>100</v>
      </c>
      <c r="D11" s="13">
        <v>11.5</v>
      </c>
      <c r="E11" s="13">
        <v>0</v>
      </c>
      <c r="F11" s="13">
        <v>0</v>
      </c>
      <c r="G11" s="13">
        <f t="shared" si="0"/>
        <v>0</v>
      </c>
      <c r="H11" s="13">
        <v>0</v>
      </c>
      <c r="I11" s="3"/>
    </row>
    <row r="12" spans="1:9" ht="15.75" x14ac:dyDescent="0.2">
      <c r="A12" s="9">
        <v>0</v>
      </c>
      <c r="B12" s="11" t="s">
        <v>133</v>
      </c>
      <c r="C12" s="12" t="s">
        <v>104</v>
      </c>
      <c r="D12" s="13">
        <v>693.53422</v>
      </c>
      <c r="E12" s="13">
        <v>0</v>
      </c>
      <c r="F12" s="13">
        <v>0</v>
      </c>
      <c r="G12" s="13">
        <f t="shared" si="0"/>
        <v>0</v>
      </c>
      <c r="H12" s="13">
        <v>0</v>
      </c>
      <c r="I12" s="3"/>
    </row>
    <row r="13" spans="1:9" ht="15.75" x14ac:dyDescent="0.2">
      <c r="A13" s="9">
        <v>0</v>
      </c>
      <c r="B13" s="11" t="s">
        <v>11</v>
      </c>
      <c r="C13" s="12" t="s">
        <v>12</v>
      </c>
      <c r="D13" s="13">
        <v>69.564999999999998</v>
      </c>
      <c r="E13" s="13">
        <v>258.7</v>
      </c>
      <c r="F13" s="13">
        <v>211.86473000000001</v>
      </c>
      <c r="G13" s="13">
        <f t="shared" si="0"/>
        <v>304.55650111406601</v>
      </c>
      <c r="H13" s="13">
        <f t="shared" si="1"/>
        <v>81.895914186316205</v>
      </c>
      <c r="I13" s="3"/>
    </row>
    <row r="14" spans="1:9" ht="31.5" x14ac:dyDescent="0.2">
      <c r="A14" s="9">
        <v>0</v>
      </c>
      <c r="B14" s="11" t="s">
        <v>134</v>
      </c>
      <c r="C14" s="12" t="s">
        <v>110</v>
      </c>
      <c r="D14" s="13">
        <v>491.61995000000002</v>
      </c>
      <c r="E14" s="13">
        <v>0</v>
      </c>
      <c r="F14" s="13">
        <v>0</v>
      </c>
      <c r="G14" s="13">
        <f t="shared" si="0"/>
        <v>0</v>
      </c>
      <c r="H14" s="13">
        <v>0</v>
      </c>
      <c r="I14" s="3"/>
    </row>
    <row r="15" spans="1:9" ht="15" customHeight="1" x14ac:dyDescent="0.2">
      <c r="A15" s="9">
        <v>0</v>
      </c>
      <c r="B15" s="11" t="s">
        <v>13</v>
      </c>
      <c r="C15" s="12" t="s">
        <v>14</v>
      </c>
      <c r="D15" s="13">
        <v>61.923999999999999</v>
      </c>
      <c r="E15" s="13">
        <v>72.3</v>
      </c>
      <c r="F15" s="13">
        <v>26.8</v>
      </c>
      <c r="G15" s="13">
        <f t="shared" si="0"/>
        <v>43.278857954912475</v>
      </c>
      <c r="H15" s="13">
        <f t="shared" si="1"/>
        <v>37.067773167358233</v>
      </c>
      <c r="I15" s="3"/>
    </row>
    <row r="16" spans="1:9" ht="15.75" x14ac:dyDescent="0.2">
      <c r="A16" s="9">
        <v>0</v>
      </c>
      <c r="B16" s="11" t="s">
        <v>15</v>
      </c>
      <c r="C16" s="12" t="s">
        <v>16</v>
      </c>
      <c r="D16" s="13">
        <v>40.239660000000008</v>
      </c>
      <c r="E16" s="13">
        <v>200</v>
      </c>
      <c r="F16" s="13">
        <v>138.66987</v>
      </c>
      <c r="G16" s="13">
        <f t="shared" si="0"/>
        <v>344.6099445174238</v>
      </c>
      <c r="H16" s="13">
        <f t="shared" si="1"/>
        <v>69.334935000000002</v>
      </c>
      <c r="I16" s="3"/>
    </row>
    <row r="17" spans="1:9" ht="15.75" x14ac:dyDescent="0.2">
      <c r="A17" s="9">
        <v>0</v>
      </c>
      <c r="B17" s="11" t="s">
        <v>17</v>
      </c>
      <c r="C17" s="12" t="s">
        <v>18</v>
      </c>
      <c r="D17" s="13">
        <v>138.29832999999999</v>
      </c>
      <c r="E17" s="13">
        <v>200</v>
      </c>
      <c r="F17" s="13">
        <v>0</v>
      </c>
      <c r="G17" s="13">
        <f t="shared" si="0"/>
        <v>0</v>
      </c>
      <c r="H17" s="13">
        <f t="shared" si="1"/>
        <v>0</v>
      </c>
      <c r="I17" s="3"/>
    </row>
    <row r="18" spans="1:9" ht="30.75" customHeight="1" x14ac:dyDescent="0.2">
      <c r="A18" s="9">
        <v>0</v>
      </c>
      <c r="B18" s="11" t="s">
        <v>19</v>
      </c>
      <c r="C18" s="12" t="s">
        <v>20</v>
      </c>
      <c r="D18" s="13">
        <v>521.96807999999999</v>
      </c>
      <c r="E18" s="13">
        <v>1978</v>
      </c>
      <c r="F18" s="13">
        <v>1921.58422</v>
      </c>
      <c r="G18" s="13">
        <f t="shared" si="0"/>
        <v>368.14209405295435</v>
      </c>
      <c r="H18" s="13">
        <f t="shared" si="1"/>
        <v>97.147837209302324</v>
      </c>
      <c r="I18" s="3"/>
    </row>
    <row r="19" spans="1:9" ht="15.75" x14ac:dyDescent="0.2">
      <c r="A19" s="9">
        <v>1</v>
      </c>
      <c r="B19" s="11" t="s">
        <v>21</v>
      </c>
      <c r="C19" s="12" t="s">
        <v>22</v>
      </c>
      <c r="D19" s="13">
        <f>SUM(D20:D37)</f>
        <v>183069.35728999999</v>
      </c>
      <c r="E19" s="13">
        <v>209239.71999999988</v>
      </c>
      <c r="F19" s="13">
        <v>202816.32154000009</v>
      </c>
      <c r="G19" s="13">
        <f t="shared" si="0"/>
        <v>110.78660270747494</v>
      </c>
      <c r="H19" s="13">
        <f t="shared" si="1"/>
        <v>96.930124710547403</v>
      </c>
      <c r="I19" s="3"/>
    </row>
    <row r="20" spans="1:9" ht="31.5" x14ac:dyDescent="0.2">
      <c r="A20" s="9">
        <v>0</v>
      </c>
      <c r="B20" s="11" t="s">
        <v>23</v>
      </c>
      <c r="C20" s="12" t="s">
        <v>24</v>
      </c>
      <c r="D20" s="13">
        <v>1100.8603700000001</v>
      </c>
      <c r="E20" s="13">
        <v>1394.4680000000001</v>
      </c>
      <c r="F20" s="13">
        <v>1345.76108</v>
      </c>
      <c r="G20" s="13">
        <f t="shared" si="0"/>
        <v>122.24630086375076</v>
      </c>
      <c r="H20" s="13">
        <f t="shared" si="1"/>
        <v>96.507132469156687</v>
      </c>
      <c r="I20" s="3"/>
    </row>
    <row r="21" spans="1:9" ht="15.75" x14ac:dyDescent="0.2">
      <c r="A21" s="9">
        <v>0</v>
      </c>
      <c r="B21" s="11" t="s">
        <v>25</v>
      </c>
      <c r="C21" s="12" t="s">
        <v>26</v>
      </c>
      <c r="D21" s="13">
        <v>30596.586080000005</v>
      </c>
      <c r="E21" s="13">
        <v>37410.697000000007</v>
      </c>
      <c r="F21" s="13">
        <v>35537.576590000011</v>
      </c>
      <c r="G21" s="13">
        <f t="shared" si="0"/>
        <v>116.1488294709774</v>
      </c>
      <c r="H21" s="13">
        <f t="shared" si="1"/>
        <v>94.993088714706403</v>
      </c>
      <c r="I21" s="3"/>
    </row>
    <row r="22" spans="1:9" ht="31.5" x14ac:dyDescent="0.2">
      <c r="A22" s="9">
        <v>0</v>
      </c>
      <c r="B22" s="11" t="s">
        <v>27</v>
      </c>
      <c r="C22" s="12" t="s">
        <v>28</v>
      </c>
      <c r="D22" s="13">
        <v>44006.50404</v>
      </c>
      <c r="E22" s="13">
        <v>65278.452000000012</v>
      </c>
      <c r="F22" s="13">
        <v>62405.724749999994</v>
      </c>
      <c r="G22" s="13">
        <f t="shared" si="0"/>
        <v>141.81023035430377</v>
      </c>
      <c r="H22" s="13">
        <f t="shared" si="1"/>
        <v>95.599271793393598</v>
      </c>
      <c r="I22" s="3"/>
    </row>
    <row r="23" spans="1:9" ht="31.5" x14ac:dyDescent="0.2">
      <c r="A23" s="9">
        <v>0</v>
      </c>
      <c r="B23" s="11" t="s">
        <v>29</v>
      </c>
      <c r="C23" s="12" t="s">
        <v>30</v>
      </c>
      <c r="D23" s="13">
        <v>88508.900000000009</v>
      </c>
      <c r="E23" s="13">
        <v>83983.6</v>
      </c>
      <c r="F23" s="13">
        <v>83983.6</v>
      </c>
      <c r="G23" s="13">
        <f t="shared" si="0"/>
        <v>94.887180837181333</v>
      </c>
      <c r="H23" s="13">
        <f t="shared" si="1"/>
        <v>100</v>
      </c>
      <c r="I23" s="3"/>
    </row>
    <row r="24" spans="1:9" ht="16.5" customHeight="1" x14ac:dyDescent="0.2">
      <c r="A24" s="9">
        <v>0</v>
      </c>
      <c r="B24" s="11" t="s">
        <v>135</v>
      </c>
      <c r="C24" s="12" t="s">
        <v>136</v>
      </c>
      <c r="D24" s="13">
        <v>1910.8920000000001</v>
      </c>
      <c r="E24" s="13">
        <v>0</v>
      </c>
      <c r="F24" s="13">
        <v>0</v>
      </c>
      <c r="G24" s="13">
        <f t="shared" si="0"/>
        <v>0</v>
      </c>
      <c r="H24" s="13">
        <v>0</v>
      </c>
      <c r="I24" s="3"/>
    </row>
    <row r="25" spans="1:9" ht="31.5" x14ac:dyDescent="0.2">
      <c r="A25" s="9">
        <v>0</v>
      </c>
      <c r="B25" s="11" t="s">
        <v>31</v>
      </c>
      <c r="C25" s="12" t="s">
        <v>32</v>
      </c>
      <c r="D25" s="13">
        <v>4657.8485000000001</v>
      </c>
      <c r="E25" s="13">
        <v>5428.87</v>
      </c>
      <c r="F25" s="13">
        <v>5049.8490699999993</v>
      </c>
      <c r="G25" s="13">
        <f t="shared" si="0"/>
        <v>108.4159149873595</v>
      </c>
      <c r="H25" s="13">
        <f t="shared" si="1"/>
        <v>93.018419486928209</v>
      </c>
      <c r="I25" s="3"/>
    </row>
    <row r="26" spans="1:9" ht="15.75" x14ac:dyDescent="0.2">
      <c r="A26" s="9">
        <v>0</v>
      </c>
      <c r="B26" s="11" t="s">
        <v>33</v>
      </c>
      <c r="C26" s="12" t="s">
        <v>34</v>
      </c>
      <c r="D26" s="13">
        <v>3479.4439700000003</v>
      </c>
      <c r="E26" s="13">
        <v>4398.7439999999997</v>
      </c>
      <c r="F26" s="13">
        <v>4160.6417200000005</v>
      </c>
      <c r="G26" s="13">
        <f t="shared" si="0"/>
        <v>119.57777610081763</v>
      </c>
      <c r="H26" s="13">
        <f t="shared" si="1"/>
        <v>94.587039391244431</v>
      </c>
      <c r="I26" s="3"/>
    </row>
    <row r="27" spans="1:9" ht="15.75" x14ac:dyDescent="0.2">
      <c r="A27" s="9">
        <v>0</v>
      </c>
      <c r="B27" s="11" t="s">
        <v>35</v>
      </c>
      <c r="C27" s="12" t="s">
        <v>36</v>
      </c>
      <c r="D27" s="13">
        <v>244.05</v>
      </c>
      <c r="E27" s="13">
        <v>497.09000000000003</v>
      </c>
      <c r="F27" s="13">
        <v>497.09000000000003</v>
      </c>
      <c r="G27" s="13">
        <f t="shared" si="0"/>
        <v>203.6836713788158</v>
      </c>
      <c r="H27" s="13">
        <f t="shared" si="1"/>
        <v>100</v>
      </c>
      <c r="I27" s="3"/>
    </row>
    <row r="28" spans="1:9" ht="31.5" x14ac:dyDescent="0.2">
      <c r="A28" s="9">
        <v>0</v>
      </c>
      <c r="B28" s="11" t="s">
        <v>37</v>
      </c>
      <c r="C28" s="12" t="s">
        <v>38</v>
      </c>
      <c r="D28" s="13">
        <v>126.47361000000001</v>
      </c>
      <c r="E28" s="13">
        <v>176.54400000000001</v>
      </c>
      <c r="F28" s="13">
        <v>130.45260999999999</v>
      </c>
      <c r="G28" s="13">
        <f t="shared" si="0"/>
        <v>103.14611087641129</v>
      </c>
      <c r="H28" s="13">
        <f t="shared" si="1"/>
        <v>73.89240642559362</v>
      </c>
      <c r="I28" s="3"/>
    </row>
    <row r="29" spans="1:9" ht="31.5" x14ac:dyDescent="0.2">
      <c r="A29" s="9">
        <v>0</v>
      </c>
      <c r="B29" s="11" t="s">
        <v>39</v>
      </c>
      <c r="C29" s="12" t="s">
        <v>40</v>
      </c>
      <c r="D29" s="13">
        <v>1330.5659800000001</v>
      </c>
      <c r="E29" s="13">
        <v>1845.7</v>
      </c>
      <c r="F29" s="13">
        <v>1743.6260400000001</v>
      </c>
      <c r="G29" s="13">
        <f t="shared" si="0"/>
        <v>131.04393665618898</v>
      </c>
      <c r="H29" s="13">
        <f t="shared" si="1"/>
        <v>94.469634285095097</v>
      </c>
      <c r="I29" s="3"/>
    </row>
    <row r="30" spans="1:9" ht="25.5" customHeight="1" x14ac:dyDescent="0.2">
      <c r="A30" s="9">
        <v>0</v>
      </c>
      <c r="B30" s="11" t="s">
        <v>41</v>
      </c>
      <c r="C30" s="12" t="s">
        <v>42</v>
      </c>
      <c r="D30" s="13">
        <v>882.00124000000005</v>
      </c>
      <c r="E30" s="13">
        <v>911.1930000000001</v>
      </c>
      <c r="F30" s="13">
        <v>891.64925000000005</v>
      </c>
      <c r="G30" s="13">
        <f t="shared" si="0"/>
        <v>101.09387714693008</v>
      </c>
      <c r="H30" s="13">
        <f t="shared" si="1"/>
        <v>97.855147043491328</v>
      </c>
      <c r="I30" s="3"/>
    </row>
    <row r="31" spans="1:9" ht="38.25" customHeight="1" x14ac:dyDescent="0.2">
      <c r="A31" s="9">
        <v>0</v>
      </c>
      <c r="B31" s="11" t="s">
        <v>43</v>
      </c>
      <c r="C31" s="12" t="s">
        <v>44</v>
      </c>
      <c r="D31" s="13">
        <v>111.70795</v>
      </c>
      <c r="E31" s="13">
        <v>97.185000000000002</v>
      </c>
      <c r="F31" s="13">
        <v>97.185000000000002</v>
      </c>
      <c r="G31" s="13">
        <f t="shared" si="0"/>
        <v>86.999179557050326</v>
      </c>
      <c r="H31" s="13">
        <f t="shared" si="1"/>
        <v>100</v>
      </c>
      <c r="I31" s="3"/>
    </row>
    <row r="32" spans="1:9" ht="63" x14ac:dyDescent="0.2">
      <c r="A32" s="9">
        <v>0</v>
      </c>
      <c r="B32" s="11" t="s">
        <v>45</v>
      </c>
      <c r="C32" s="12" t="s">
        <v>46</v>
      </c>
      <c r="D32" s="13">
        <v>0</v>
      </c>
      <c r="E32" s="13">
        <v>62.097999999999999</v>
      </c>
      <c r="F32" s="13">
        <v>61.99109</v>
      </c>
      <c r="G32" s="13">
        <v>0</v>
      </c>
      <c r="H32" s="13">
        <f t="shared" si="1"/>
        <v>99.827836645302597</v>
      </c>
      <c r="I32" s="3"/>
    </row>
    <row r="33" spans="1:9" ht="47.25" x14ac:dyDescent="0.2">
      <c r="A33" s="9">
        <v>0</v>
      </c>
      <c r="B33" s="11" t="s">
        <v>47</v>
      </c>
      <c r="C33" s="12" t="s">
        <v>48</v>
      </c>
      <c r="D33" s="13">
        <v>0</v>
      </c>
      <c r="E33" s="13">
        <v>127.979</v>
      </c>
      <c r="F33" s="13">
        <v>100.869</v>
      </c>
      <c r="G33" s="13">
        <v>0</v>
      </c>
      <c r="H33" s="13">
        <f t="shared" si="1"/>
        <v>78.816837137342844</v>
      </c>
      <c r="I33" s="3"/>
    </row>
    <row r="34" spans="1:9" ht="31.5" x14ac:dyDescent="0.2">
      <c r="A34" s="9">
        <v>0</v>
      </c>
      <c r="B34" s="11" t="s">
        <v>49</v>
      </c>
      <c r="C34" s="12" t="s">
        <v>50</v>
      </c>
      <c r="D34" s="13">
        <v>3358.2164599999996</v>
      </c>
      <c r="E34" s="13">
        <v>3965.3700000000003</v>
      </c>
      <c r="F34" s="13">
        <v>3832.3198299999999</v>
      </c>
      <c r="G34" s="13">
        <f t="shared" si="0"/>
        <v>114.11771324591746</v>
      </c>
      <c r="H34" s="13">
        <f t="shared" si="1"/>
        <v>96.644697216148799</v>
      </c>
      <c r="I34" s="3"/>
    </row>
    <row r="35" spans="1:9" ht="31.5" x14ac:dyDescent="0.2">
      <c r="A35" s="9">
        <v>0</v>
      </c>
      <c r="B35" s="11" t="s">
        <v>51</v>
      </c>
      <c r="C35" s="12" t="s">
        <v>52</v>
      </c>
      <c r="D35" s="13">
        <v>0</v>
      </c>
      <c r="E35" s="13">
        <v>88.281000000000006</v>
      </c>
      <c r="F35" s="13">
        <v>58.852600000000002</v>
      </c>
      <c r="G35" s="13">
        <v>0</v>
      </c>
      <c r="H35" s="13">
        <f t="shared" si="1"/>
        <v>66.665080821467811</v>
      </c>
      <c r="I35" s="3"/>
    </row>
    <row r="36" spans="1:9" ht="36.75" customHeight="1" x14ac:dyDescent="0.2">
      <c r="A36" s="9">
        <v>0</v>
      </c>
      <c r="B36" s="11" t="s">
        <v>53</v>
      </c>
      <c r="C36" s="12" t="s">
        <v>54</v>
      </c>
      <c r="D36" s="13">
        <v>2327.0370899999994</v>
      </c>
      <c r="E36" s="13">
        <v>2520.4490000000001</v>
      </c>
      <c r="F36" s="13">
        <v>2054.1679100000001</v>
      </c>
      <c r="G36" s="13">
        <f t="shared" si="0"/>
        <v>88.273965156266627</v>
      </c>
      <c r="H36" s="13">
        <f t="shared" si="1"/>
        <v>81.500078359054285</v>
      </c>
      <c r="I36" s="3"/>
    </row>
    <row r="37" spans="1:9" ht="15.75" x14ac:dyDescent="0.2">
      <c r="A37" s="9">
        <v>0</v>
      </c>
      <c r="B37" s="11" t="s">
        <v>55</v>
      </c>
      <c r="C37" s="12" t="s">
        <v>18</v>
      </c>
      <c r="D37" s="13">
        <v>428.27</v>
      </c>
      <c r="E37" s="13">
        <v>1053</v>
      </c>
      <c r="F37" s="13">
        <v>864.96500000000003</v>
      </c>
      <c r="G37" s="13">
        <f t="shared" si="0"/>
        <v>201.96721694258298</v>
      </c>
      <c r="H37" s="13">
        <f t="shared" si="1"/>
        <v>82.142924976258314</v>
      </c>
      <c r="I37" s="3"/>
    </row>
    <row r="38" spans="1:9" ht="15.75" x14ac:dyDescent="0.2">
      <c r="A38" s="9">
        <v>1</v>
      </c>
      <c r="B38" s="11" t="s">
        <v>56</v>
      </c>
      <c r="C38" s="12" t="s">
        <v>57</v>
      </c>
      <c r="D38" s="13">
        <f>SUM(D39:D48)</f>
        <v>12893.616779999998</v>
      </c>
      <c r="E38" s="13">
        <v>16846.555559999997</v>
      </c>
      <c r="F38" s="13">
        <v>15538.043869999998</v>
      </c>
      <c r="G38" s="13">
        <f t="shared" si="0"/>
        <v>120.50958342504731</v>
      </c>
      <c r="H38" s="13">
        <f t="shared" si="1"/>
        <v>92.232764226849469</v>
      </c>
      <c r="I38" s="3"/>
    </row>
    <row r="39" spans="1:9" ht="31.5" x14ac:dyDescent="0.2">
      <c r="A39" s="9">
        <v>0</v>
      </c>
      <c r="B39" s="11" t="s">
        <v>58</v>
      </c>
      <c r="C39" s="12" t="s">
        <v>24</v>
      </c>
      <c r="D39" s="13">
        <v>1111.8478899999998</v>
      </c>
      <c r="E39" s="13">
        <v>1484.896</v>
      </c>
      <c r="F39" s="13">
        <v>1471.3510600000002</v>
      </c>
      <c r="G39" s="13">
        <f t="shared" si="0"/>
        <v>132.33384469524879</v>
      </c>
      <c r="H39" s="13">
        <f t="shared" si="1"/>
        <v>99.087818944895815</v>
      </c>
      <c r="I39" s="3"/>
    </row>
    <row r="40" spans="1:9" ht="15.75" x14ac:dyDescent="0.2">
      <c r="A40" s="9">
        <v>0</v>
      </c>
      <c r="B40" s="11" t="s">
        <v>59</v>
      </c>
      <c r="C40" s="12" t="s">
        <v>6</v>
      </c>
      <c r="D40" s="13">
        <v>1253.0938500000002</v>
      </c>
      <c r="E40" s="13">
        <v>1436.8129999999999</v>
      </c>
      <c r="F40" s="13">
        <v>1390.46108</v>
      </c>
      <c r="G40" s="13">
        <f t="shared" si="0"/>
        <v>110.96224596425877</v>
      </c>
      <c r="H40" s="13">
        <f t="shared" si="1"/>
        <v>96.773976850153787</v>
      </c>
      <c r="I40" s="3"/>
    </row>
    <row r="41" spans="1:9" ht="31.5" x14ac:dyDescent="0.2">
      <c r="A41" s="9">
        <v>0</v>
      </c>
      <c r="B41" s="11" t="s">
        <v>60</v>
      </c>
      <c r="C41" s="12" t="s">
        <v>61</v>
      </c>
      <c r="D41" s="13">
        <v>14.110700000000001</v>
      </c>
      <c r="E41" s="13">
        <v>12.72</v>
      </c>
      <c r="F41" s="13">
        <v>8.8202300000000005</v>
      </c>
      <c r="G41" s="13">
        <f t="shared" si="0"/>
        <v>62.507388010516841</v>
      </c>
      <c r="H41" s="13">
        <f t="shared" si="1"/>
        <v>69.34143081761006</v>
      </c>
      <c r="I41" s="3"/>
    </row>
    <row r="42" spans="1:9" ht="31.5" x14ac:dyDescent="0.2">
      <c r="A42" s="9">
        <v>0</v>
      </c>
      <c r="B42" s="11" t="s">
        <v>62</v>
      </c>
      <c r="C42" s="12" t="s">
        <v>63</v>
      </c>
      <c r="D42" s="13">
        <v>2.8574200000000003</v>
      </c>
      <c r="E42" s="13">
        <v>6</v>
      </c>
      <c r="F42" s="13">
        <v>4.7307200000000007</v>
      </c>
      <c r="G42" s="13">
        <f t="shared" si="0"/>
        <v>165.55914076334597</v>
      </c>
      <c r="H42" s="13">
        <f t="shared" si="1"/>
        <v>78.845333333333343</v>
      </c>
      <c r="I42" s="3"/>
    </row>
    <row r="43" spans="1:9" ht="26.25" customHeight="1" x14ac:dyDescent="0.2">
      <c r="A43" s="9">
        <v>0</v>
      </c>
      <c r="B43" s="11" t="s">
        <v>64</v>
      </c>
      <c r="C43" s="12" t="s">
        <v>65</v>
      </c>
      <c r="D43" s="13">
        <v>1696.3433599999996</v>
      </c>
      <c r="E43" s="13">
        <v>2296.6320000000001</v>
      </c>
      <c r="F43" s="13">
        <v>1918.9685300000003</v>
      </c>
      <c r="G43" s="13">
        <f t="shared" si="0"/>
        <v>113.12382712424451</v>
      </c>
      <c r="H43" s="13">
        <f t="shared" si="1"/>
        <v>83.555769056601164</v>
      </c>
      <c r="I43" s="3"/>
    </row>
    <row r="44" spans="1:9" ht="63" x14ac:dyDescent="0.2">
      <c r="A44" s="9">
        <v>0</v>
      </c>
      <c r="B44" s="11" t="s">
        <v>66</v>
      </c>
      <c r="C44" s="12" t="s">
        <v>67</v>
      </c>
      <c r="D44" s="13">
        <v>0</v>
      </c>
      <c r="E44" s="13">
        <v>199</v>
      </c>
      <c r="F44" s="13">
        <v>190.4</v>
      </c>
      <c r="G44" s="13">
        <v>0</v>
      </c>
      <c r="H44" s="13">
        <f t="shared" si="1"/>
        <v>95.678391959799001</v>
      </c>
      <c r="I44" s="3"/>
    </row>
    <row r="45" spans="1:9" ht="48.75" customHeight="1" x14ac:dyDescent="0.2">
      <c r="A45" s="9">
        <v>0</v>
      </c>
      <c r="B45" s="11" t="s">
        <v>68</v>
      </c>
      <c r="C45" s="12" t="s">
        <v>69</v>
      </c>
      <c r="D45" s="13">
        <v>333.62448000000001</v>
      </c>
      <c r="E45" s="13">
        <v>852.32</v>
      </c>
      <c r="F45" s="13">
        <v>839.74712999999997</v>
      </c>
      <c r="G45" s="13">
        <f t="shared" si="0"/>
        <v>251.70429040458902</v>
      </c>
      <c r="H45" s="13">
        <f t="shared" si="1"/>
        <v>98.52486507415054</v>
      </c>
      <c r="I45" s="3"/>
    </row>
    <row r="46" spans="1:9" ht="47.25" x14ac:dyDescent="0.2">
      <c r="A46" s="9">
        <v>0</v>
      </c>
      <c r="B46" s="11" t="s">
        <v>70</v>
      </c>
      <c r="C46" s="12" t="s">
        <v>71</v>
      </c>
      <c r="D46" s="13">
        <v>405.10505000000001</v>
      </c>
      <c r="E46" s="13">
        <v>1467.15256</v>
      </c>
      <c r="F46" s="13">
        <v>1079.0773300000001</v>
      </c>
      <c r="G46" s="13">
        <f t="shared" si="0"/>
        <v>266.36975520300228</v>
      </c>
      <c r="H46" s="13">
        <f t="shared" si="1"/>
        <v>73.549088173897886</v>
      </c>
      <c r="I46" s="3"/>
    </row>
    <row r="47" spans="1:9" ht="31.5" x14ac:dyDescent="0.2">
      <c r="A47" s="9">
        <v>0</v>
      </c>
      <c r="B47" s="11" t="s">
        <v>72</v>
      </c>
      <c r="C47" s="12" t="s">
        <v>73</v>
      </c>
      <c r="D47" s="13">
        <v>7042.1460299999999</v>
      </c>
      <c r="E47" s="13">
        <v>7485.2719999999999</v>
      </c>
      <c r="F47" s="13">
        <v>7262.79889</v>
      </c>
      <c r="G47" s="13">
        <f t="shared" si="0"/>
        <v>103.13331843815799</v>
      </c>
      <c r="H47" s="13">
        <f t="shared" si="1"/>
        <v>97.027855367179711</v>
      </c>
      <c r="I47" s="3"/>
    </row>
    <row r="48" spans="1:9" ht="31.5" x14ac:dyDescent="0.2">
      <c r="A48" s="9">
        <v>0</v>
      </c>
      <c r="B48" s="11" t="s">
        <v>74</v>
      </c>
      <c r="C48" s="12" t="s">
        <v>75</v>
      </c>
      <c r="D48" s="13">
        <v>1034.4880000000001</v>
      </c>
      <c r="E48" s="13">
        <v>1605.75</v>
      </c>
      <c r="F48" s="13">
        <v>1371.6889000000001</v>
      </c>
      <c r="G48" s="13">
        <f t="shared" si="0"/>
        <v>132.59592184732932</v>
      </c>
      <c r="H48" s="13">
        <f t="shared" si="1"/>
        <v>85.42356531215944</v>
      </c>
      <c r="I48" s="3"/>
    </row>
    <row r="49" spans="1:9" ht="15.75" x14ac:dyDescent="0.2">
      <c r="A49" s="9">
        <v>1</v>
      </c>
      <c r="B49" s="11" t="s">
        <v>76</v>
      </c>
      <c r="C49" s="12" t="s">
        <v>77</v>
      </c>
      <c r="D49" s="13">
        <f>SUM(D50:D57)</f>
        <v>20976.380109999998</v>
      </c>
      <c r="E49" s="13">
        <v>25885.335999999992</v>
      </c>
      <c r="F49" s="13">
        <v>23643.273580000012</v>
      </c>
      <c r="G49" s="13">
        <f t="shared" si="0"/>
        <v>112.71379263731322</v>
      </c>
      <c r="H49" s="13">
        <f t="shared" si="1"/>
        <v>91.338484383590838</v>
      </c>
      <c r="I49" s="3"/>
    </row>
    <row r="50" spans="1:9" ht="31.5" x14ac:dyDescent="0.2">
      <c r="A50" s="9">
        <v>0</v>
      </c>
      <c r="B50" s="11" t="s">
        <v>78</v>
      </c>
      <c r="C50" s="12" t="s">
        <v>24</v>
      </c>
      <c r="D50" s="13">
        <v>457.84893999999997</v>
      </c>
      <c r="E50" s="13">
        <v>862.10599999999988</v>
      </c>
      <c r="F50" s="13">
        <v>780.548</v>
      </c>
      <c r="G50" s="13">
        <f t="shared" si="0"/>
        <v>170.48155664617244</v>
      </c>
      <c r="H50" s="13">
        <f t="shared" si="1"/>
        <v>90.539678415415281</v>
      </c>
      <c r="I50" s="3"/>
    </row>
    <row r="51" spans="1:9" ht="15.75" x14ac:dyDescent="0.2">
      <c r="A51" s="9">
        <v>0</v>
      </c>
      <c r="B51" s="11" t="s">
        <v>79</v>
      </c>
      <c r="C51" s="12" t="s">
        <v>80</v>
      </c>
      <c r="D51" s="13">
        <v>9125.7947199999981</v>
      </c>
      <c r="E51" s="13">
        <v>9990.8889999999992</v>
      </c>
      <c r="F51" s="13">
        <v>9471.64048</v>
      </c>
      <c r="G51" s="13">
        <f t="shared" si="0"/>
        <v>103.78976046044571</v>
      </c>
      <c r="H51" s="13">
        <f t="shared" si="1"/>
        <v>94.802779612504963</v>
      </c>
      <c r="I51" s="3"/>
    </row>
    <row r="52" spans="1:9" ht="15.75" x14ac:dyDescent="0.2">
      <c r="A52" s="9">
        <v>0</v>
      </c>
      <c r="B52" s="11" t="s">
        <v>81</v>
      </c>
      <c r="C52" s="12" t="s">
        <v>36</v>
      </c>
      <c r="D52" s="13">
        <v>41</v>
      </c>
      <c r="E52" s="13">
        <v>45</v>
      </c>
      <c r="F52" s="13">
        <v>40</v>
      </c>
      <c r="G52" s="13">
        <f t="shared" si="0"/>
        <v>97.560975609756099</v>
      </c>
      <c r="H52" s="13">
        <f t="shared" si="1"/>
        <v>88.888888888888886</v>
      </c>
      <c r="I52" s="3"/>
    </row>
    <row r="53" spans="1:9" ht="15.75" x14ac:dyDescent="0.2">
      <c r="A53" s="9">
        <v>0</v>
      </c>
      <c r="B53" s="11" t="s">
        <v>82</v>
      </c>
      <c r="C53" s="12" t="s">
        <v>83</v>
      </c>
      <c r="D53" s="13">
        <v>3544.1717100000001</v>
      </c>
      <c r="E53" s="13">
        <v>4604.7290000000003</v>
      </c>
      <c r="F53" s="13">
        <v>4241.0285099999992</v>
      </c>
      <c r="G53" s="13">
        <f t="shared" si="0"/>
        <v>119.66204961327902</v>
      </c>
      <c r="H53" s="13">
        <f t="shared" si="1"/>
        <v>92.10158752013416</v>
      </c>
      <c r="I53" s="3"/>
    </row>
    <row r="54" spans="1:9" ht="15.75" x14ac:dyDescent="0.2">
      <c r="A54" s="9">
        <v>0</v>
      </c>
      <c r="B54" s="11" t="s">
        <v>84</v>
      </c>
      <c r="C54" s="12" t="s">
        <v>85</v>
      </c>
      <c r="D54" s="13">
        <v>682.33159000000012</v>
      </c>
      <c r="E54" s="13">
        <v>900.63900000000001</v>
      </c>
      <c r="F54" s="13">
        <v>877.32734000000005</v>
      </c>
      <c r="G54" s="13">
        <f t="shared" si="0"/>
        <v>128.5778575780142</v>
      </c>
      <c r="H54" s="13">
        <f t="shared" si="1"/>
        <v>97.411653281725535</v>
      </c>
      <c r="I54" s="3"/>
    </row>
    <row r="55" spans="1:9" ht="31.5" x14ac:dyDescent="0.2">
      <c r="A55" s="9">
        <v>0</v>
      </c>
      <c r="B55" s="11" t="s">
        <v>86</v>
      </c>
      <c r="C55" s="12" t="s">
        <v>87</v>
      </c>
      <c r="D55" s="13">
        <v>5393.7306800000006</v>
      </c>
      <c r="E55" s="13">
        <v>6825.2809999999999</v>
      </c>
      <c r="F55" s="13">
        <v>6309.6037900000001</v>
      </c>
      <c r="G55" s="13">
        <f t="shared" si="0"/>
        <v>116.9803270563001</v>
      </c>
      <c r="H55" s="13">
        <f t="shared" si="1"/>
        <v>92.444601035473852</v>
      </c>
      <c r="I55" s="3"/>
    </row>
    <row r="56" spans="1:9" ht="31.5" x14ac:dyDescent="0.2">
      <c r="A56" s="9">
        <v>0</v>
      </c>
      <c r="B56" s="11" t="s">
        <v>88</v>
      </c>
      <c r="C56" s="12" t="s">
        <v>89</v>
      </c>
      <c r="D56" s="13">
        <v>1685.50847</v>
      </c>
      <c r="E56" s="13">
        <v>2129.1559999999999</v>
      </c>
      <c r="F56" s="13">
        <v>1747.11247</v>
      </c>
      <c r="G56" s="13">
        <f t="shared" si="0"/>
        <v>103.65492082042162</v>
      </c>
      <c r="H56" s="13">
        <f t="shared" si="1"/>
        <v>82.056574060331883</v>
      </c>
      <c r="I56" s="3"/>
    </row>
    <row r="57" spans="1:9" ht="15.75" x14ac:dyDescent="0.2">
      <c r="A57" s="9">
        <v>0</v>
      </c>
      <c r="B57" s="11" t="s">
        <v>90</v>
      </c>
      <c r="C57" s="12" t="s">
        <v>91</v>
      </c>
      <c r="D57" s="13">
        <v>45.994</v>
      </c>
      <c r="E57" s="13">
        <v>527.53600000000006</v>
      </c>
      <c r="F57" s="13">
        <v>176.01299</v>
      </c>
      <c r="G57" s="13">
        <f t="shared" si="0"/>
        <v>382.68685045875549</v>
      </c>
      <c r="H57" s="13">
        <f t="shared" si="1"/>
        <v>33.365114418731615</v>
      </c>
      <c r="I57" s="3"/>
    </row>
    <row r="58" spans="1:9" ht="15.75" x14ac:dyDescent="0.2">
      <c r="A58" s="9">
        <v>1</v>
      </c>
      <c r="B58" s="11" t="s">
        <v>92</v>
      </c>
      <c r="C58" s="12" t="s">
        <v>93</v>
      </c>
      <c r="D58" s="13">
        <f>SUM(D59:D69)</f>
        <v>22945.307079999999</v>
      </c>
      <c r="E58" s="13">
        <v>38291.575999999994</v>
      </c>
      <c r="F58" s="13">
        <v>35669.357580000004</v>
      </c>
      <c r="G58" s="13">
        <f t="shared" si="0"/>
        <v>155.45382528826894</v>
      </c>
      <c r="H58" s="13">
        <f t="shared" si="1"/>
        <v>93.151970501292524</v>
      </c>
      <c r="I58" s="3"/>
    </row>
    <row r="59" spans="1:9" ht="31.5" x14ac:dyDescent="0.2">
      <c r="A59" s="9">
        <v>0</v>
      </c>
      <c r="B59" s="11" t="s">
        <v>94</v>
      </c>
      <c r="C59" s="12" t="s">
        <v>24</v>
      </c>
      <c r="D59" s="13">
        <v>1943.3915400000001</v>
      </c>
      <c r="E59" s="13">
        <v>2322.0929999999998</v>
      </c>
      <c r="F59" s="13">
        <v>2186.0461200000004</v>
      </c>
      <c r="G59" s="13">
        <f t="shared" si="0"/>
        <v>112.48613956609074</v>
      </c>
      <c r="H59" s="13">
        <f t="shared" si="1"/>
        <v>94.141195895254867</v>
      </c>
      <c r="I59" s="3"/>
    </row>
    <row r="60" spans="1:9" ht="15.75" x14ac:dyDescent="0.2">
      <c r="A60" s="9">
        <v>0</v>
      </c>
      <c r="B60" s="11" t="s">
        <v>95</v>
      </c>
      <c r="C60" s="12" t="s">
        <v>96</v>
      </c>
      <c r="D60" s="13">
        <v>145.29745000000003</v>
      </c>
      <c r="E60" s="13">
        <v>386.1</v>
      </c>
      <c r="F60" s="13">
        <v>318.83294000000001</v>
      </c>
      <c r="G60" s="13">
        <f t="shared" si="0"/>
        <v>219.43464252125548</v>
      </c>
      <c r="H60" s="13">
        <f t="shared" si="1"/>
        <v>82.577814037814036</v>
      </c>
      <c r="I60" s="3"/>
    </row>
    <row r="61" spans="1:9" ht="31.5" x14ac:dyDescent="0.2">
      <c r="A61" s="9">
        <v>0</v>
      </c>
      <c r="B61" s="11" t="s">
        <v>97</v>
      </c>
      <c r="C61" s="12" t="s">
        <v>98</v>
      </c>
      <c r="D61" s="13">
        <v>258.39202</v>
      </c>
      <c r="E61" s="13">
        <v>757.5</v>
      </c>
      <c r="F61" s="13">
        <v>574.69466</v>
      </c>
      <c r="G61" s="13">
        <f t="shared" si="0"/>
        <v>222.41192278306428</v>
      </c>
      <c r="H61" s="13">
        <f t="shared" si="1"/>
        <v>75.867281848184817</v>
      </c>
      <c r="I61" s="3"/>
    </row>
    <row r="62" spans="1:9" ht="31.5" x14ac:dyDescent="0.2">
      <c r="A62" s="9">
        <v>0</v>
      </c>
      <c r="B62" s="11" t="s">
        <v>99</v>
      </c>
      <c r="C62" s="12" t="s">
        <v>100</v>
      </c>
      <c r="D62" s="13">
        <v>298.68</v>
      </c>
      <c r="E62" s="13">
        <v>210.70000000000002</v>
      </c>
      <c r="F62" s="13">
        <v>210.70000000000002</v>
      </c>
      <c r="G62" s="13">
        <f t="shared" si="0"/>
        <v>70.54372572653007</v>
      </c>
      <c r="H62" s="13">
        <f t="shared" si="1"/>
        <v>100</v>
      </c>
      <c r="I62" s="3"/>
    </row>
    <row r="63" spans="1:9" ht="47.25" x14ac:dyDescent="0.2">
      <c r="A63" s="9">
        <v>0</v>
      </c>
      <c r="B63" s="11" t="s">
        <v>101</v>
      </c>
      <c r="C63" s="12" t="s">
        <v>102</v>
      </c>
      <c r="D63" s="13">
        <v>1755.9999700000001</v>
      </c>
      <c r="E63" s="13">
        <v>458</v>
      </c>
      <c r="F63" s="13">
        <v>457.49959999999999</v>
      </c>
      <c r="G63" s="13">
        <f t="shared" si="0"/>
        <v>26.053508417770644</v>
      </c>
      <c r="H63" s="13">
        <f t="shared" si="1"/>
        <v>99.890742358078597</v>
      </c>
      <c r="I63" s="3"/>
    </row>
    <row r="64" spans="1:9" ht="15.75" x14ac:dyDescent="0.2">
      <c r="A64" s="9">
        <v>0</v>
      </c>
      <c r="B64" s="11" t="s">
        <v>103</v>
      </c>
      <c r="C64" s="12" t="s">
        <v>104</v>
      </c>
      <c r="D64" s="13">
        <v>6639.0249600000006</v>
      </c>
      <c r="E64" s="13">
        <v>9752.9</v>
      </c>
      <c r="F64" s="13">
        <v>8434.2368500000011</v>
      </c>
      <c r="G64" s="13">
        <f t="shared" si="0"/>
        <v>127.04029433261839</v>
      </c>
      <c r="H64" s="13">
        <f t="shared" si="1"/>
        <v>86.479271293666514</v>
      </c>
      <c r="I64" s="3"/>
    </row>
    <row r="65" spans="1:9" ht="78.75" x14ac:dyDescent="0.2">
      <c r="A65" s="9">
        <v>0</v>
      </c>
      <c r="B65" s="11" t="s">
        <v>105</v>
      </c>
      <c r="C65" s="12" t="s">
        <v>106</v>
      </c>
      <c r="D65" s="13">
        <v>7405.2340000000004</v>
      </c>
      <c r="E65" s="13">
        <v>7248.8829999999998</v>
      </c>
      <c r="F65" s="13">
        <v>7248.8829999999998</v>
      </c>
      <c r="G65" s="13">
        <f t="shared" si="0"/>
        <v>97.888642006451107</v>
      </c>
      <c r="H65" s="13">
        <f t="shared" si="1"/>
        <v>100</v>
      </c>
      <c r="I65" s="3"/>
    </row>
    <row r="66" spans="1:9" ht="24" customHeight="1" x14ac:dyDescent="0.2">
      <c r="A66" s="9">
        <v>0</v>
      </c>
      <c r="B66" s="11" t="s">
        <v>107</v>
      </c>
      <c r="C66" s="12" t="s">
        <v>108</v>
      </c>
      <c r="D66" s="13">
        <v>0</v>
      </c>
      <c r="E66" s="13">
        <v>180.5</v>
      </c>
      <c r="F66" s="13">
        <v>180.5</v>
      </c>
      <c r="G66" s="13">
        <v>0</v>
      </c>
      <c r="H66" s="13">
        <f t="shared" si="1"/>
        <v>100</v>
      </c>
      <c r="I66" s="3"/>
    </row>
    <row r="67" spans="1:9" ht="31.5" x14ac:dyDescent="0.2">
      <c r="A67" s="9">
        <v>0</v>
      </c>
      <c r="B67" s="11" t="s">
        <v>109</v>
      </c>
      <c r="C67" s="12" t="s">
        <v>110</v>
      </c>
      <c r="D67" s="13">
        <v>3687.43714</v>
      </c>
      <c r="E67" s="13">
        <v>16031.1</v>
      </c>
      <c r="F67" s="13">
        <v>15337.7256</v>
      </c>
      <c r="G67" s="13">
        <f t="shared" si="0"/>
        <v>415.94541188571964</v>
      </c>
      <c r="H67" s="13">
        <f t="shared" si="1"/>
        <v>95.674817074311804</v>
      </c>
      <c r="I67" s="3"/>
    </row>
    <row r="68" spans="1:9" ht="31.5" x14ac:dyDescent="0.2">
      <c r="A68" s="9">
        <v>0</v>
      </c>
      <c r="B68" s="11" t="s">
        <v>111</v>
      </c>
      <c r="C68" s="12" t="s">
        <v>112</v>
      </c>
      <c r="D68" s="13">
        <v>0</v>
      </c>
      <c r="E68" s="13">
        <v>475.8</v>
      </c>
      <c r="F68" s="13">
        <v>365.33233999999999</v>
      </c>
      <c r="G68" s="13">
        <v>0</v>
      </c>
      <c r="H68" s="13">
        <f t="shared" si="1"/>
        <v>76.782753257671288</v>
      </c>
      <c r="I68" s="3"/>
    </row>
    <row r="69" spans="1:9" ht="15.75" x14ac:dyDescent="0.2">
      <c r="A69" s="9">
        <v>0</v>
      </c>
      <c r="B69" s="11" t="s">
        <v>113</v>
      </c>
      <c r="C69" s="12" t="s">
        <v>18</v>
      </c>
      <c r="D69" s="13">
        <v>811.85</v>
      </c>
      <c r="E69" s="13">
        <v>468.00000000000006</v>
      </c>
      <c r="F69" s="13">
        <v>354.90647000000001</v>
      </c>
      <c r="G69" s="13">
        <f t="shared" si="0"/>
        <v>43.71576892283057</v>
      </c>
      <c r="H69" s="13">
        <f t="shared" si="1"/>
        <v>75.834715811965808</v>
      </c>
      <c r="I69" s="3"/>
    </row>
    <row r="70" spans="1:9" ht="15.75" x14ac:dyDescent="0.2">
      <c r="A70" s="9">
        <v>1</v>
      </c>
      <c r="B70" s="11" t="s">
        <v>114</v>
      </c>
      <c r="C70" s="12" t="s">
        <v>115</v>
      </c>
      <c r="D70" s="13">
        <f>SUM(D71:D73)</f>
        <v>1726.2987499999999</v>
      </c>
      <c r="E70" s="13">
        <v>2853.9659999999994</v>
      </c>
      <c r="F70" s="13">
        <v>2512.25407</v>
      </c>
      <c r="G70" s="13">
        <f t="shared" ref="G70:G74" si="2">F70/D70*100</f>
        <v>145.52834901838398</v>
      </c>
      <c r="H70" s="13">
        <f t="shared" ref="H70:H74" si="3">F70/E70*100</f>
        <v>88.026769414912451</v>
      </c>
      <c r="I70" s="3"/>
    </row>
    <row r="71" spans="1:9" ht="31.5" x14ac:dyDescent="0.2">
      <c r="A71" s="9">
        <v>0</v>
      </c>
      <c r="B71" s="11" t="s">
        <v>116</v>
      </c>
      <c r="C71" s="12" t="s">
        <v>24</v>
      </c>
      <c r="D71" s="13">
        <v>1456.19886</v>
      </c>
      <c r="E71" s="13">
        <v>1853.9659999999997</v>
      </c>
      <c r="F71" s="13">
        <v>1712.25407</v>
      </c>
      <c r="G71" s="13">
        <f t="shared" si="2"/>
        <v>117.58380788733757</v>
      </c>
      <c r="H71" s="13">
        <f t="shared" si="3"/>
        <v>92.356282154041665</v>
      </c>
      <c r="I71" s="3"/>
    </row>
    <row r="72" spans="1:9" ht="15.75" x14ac:dyDescent="0.2">
      <c r="A72" s="9">
        <v>0</v>
      </c>
      <c r="B72" s="11" t="s">
        <v>117</v>
      </c>
      <c r="C72" s="12" t="s">
        <v>118</v>
      </c>
      <c r="D72" s="13">
        <v>0</v>
      </c>
      <c r="E72" s="13">
        <v>200</v>
      </c>
      <c r="F72" s="13">
        <v>0</v>
      </c>
      <c r="G72" s="13">
        <v>0</v>
      </c>
      <c r="H72" s="13">
        <f t="shared" si="3"/>
        <v>0</v>
      </c>
      <c r="I72" s="3"/>
    </row>
    <row r="73" spans="1:9" ht="15.75" x14ac:dyDescent="0.2">
      <c r="A73" s="9">
        <v>0</v>
      </c>
      <c r="B73" s="11" t="s">
        <v>119</v>
      </c>
      <c r="C73" s="12" t="s">
        <v>120</v>
      </c>
      <c r="D73" s="13">
        <v>270.09989000000002</v>
      </c>
      <c r="E73" s="13">
        <v>800</v>
      </c>
      <c r="F73" s="13">
        <v>800</v>
      </c>
      <c r="G73" s="13">
        <f t="shared" si="2"/>
        <v>296.186718180448</v>
      </c>
      <c r="H73" s="13">
        <f t="shared" si="3"/>
        <v>100</v>
      </c>
      <c r="I73" s="3"/>
    </row>
    <row r="74" spans="1:9" ht="15.75" x14ac:dyDescent="0.2">
      <c r="A74" s="9">
        <v>1</v>
      </c>
      <c r="B74" s="11" t="s">
        <v>121</v>
      </c>
      <c r="C74" s="12" t="s">
        <v>122</v>
      </c>
      <c r="D74" s="13">
        <f>D70+D58+D49+D38+D19+D5</f>
        <v>274604.92985999997</v>
      </c>
      <c r="E74" s="13">
        <v>334835.72472999961</v>
      </c>
      <c r="F74" s="13">
        <v>317314.4667799999</v>
      </c>
      <c r="G74" s="13">
        <f t="shared" si="2"/>
        <v>115.55308455014783</v>
      </c>
      <c r="H74" s="13">
        <f t="shared" si="3"/>
        <v>94.767207721300267</v>
      </c>
      <c r="I74" s="3"/>
    </row>
    <row r="76" spans="1:9" x14ac:dyDescent="0.2">
      <c r="B76" s="7"/>
      <c r="C76" s="5"/>
      <c r="D76" s="3"/>
      <c r="E76" s="3"/>
      <c r="F76" s="3"/>
      <c r="G76" s="3"/>
      <c r="H76" s="3"/>
    </row>
    <row r="84" hidden="1" x14ac:dyDescent="0.2"/>
  </sheetData>
  <mergeCells count="1">
    <mergeCell ref="B2:H2"/>
  </mergeCells>
  <conditionalFormatting sqref="B5:B9 B13 B15:B23 B25:B74">
    <cfRule type="expression" dxfId="76" priority="110" stopIfTrue="1">
      <formula>A5=1</formula>
    </cfRule>
    <cfRule type="expression" dxfId="75" priority="111" stopIfTrue="1">
      <formula>A5=2</formula>
    </cfRule>
    <cfRule type="expression" dxfId="74" priority="112" stopIfTrue="1">
      <formula>A5=3</formula>
    </cfRule>
  </conditionalFormatting>
  <conditionalFormatting sqref="C6:C9 C13 C15:C23 C25:C74">
    <cfRule type="expression" dxfId="73" priority="113" stopIfTrue="1">
      <formula>A6=1</formula>
    </cfRule>
    <cfRule type="expression" dxfId="72" priority="114" stopIfTrue="1">
      <formula>A6=2</formula>
    </cfRule>
    <cfRule type="expression" dxfId="71" priority="115" stopIfTrue="1">
      <formula>A6=3</formula>
    </cfRule>
  </conditionalFormatting>
  <conditionalFormatting sqref="D5 D7 D19 D32:D33 D35 D38 D44 D49 D58 D66 D68 D70 D72 D74">
    <cfRule type="expression" dxfId="70" priority="116" stopIfTrue="1">
      <formula>A5=1</formula>
    </cfRule>
    <cfRule type="expression" dxfId="69" priority="117" stopIfTrue="1">
      <formula>A5=2</formula>
    </cfRule>
    <cfRule type="expression" dxfId="68" priority="118" stopIfTrue="1">
      <formula>A5=3</formula>
    </cfRule>
  </conditionalFormatting>
  <conditionalFormatting sqref="E5:E9 E13 E15:E23 E25:E74">
    <cfRule type="expression" dxfId="67" priority="119" stopIfTrue="1">
      <formula>A5=1</formula>
    </cfRule>
    <cfRule type="expression" dxfId="66" priority="120" stopIfTrue="1">
      <formula>A5=2</formula>
    </cfRule>
    <cfRule type="expression" dxfId="65" priority="121" stopIfTrue="1">
      <formula>A5=3</formula>
    </cfRule>
  </conditionalFormatting>
  <conditionalFormatting sqref="F5:F9 F13 F15:F23 F25:F74">
    <cfRule type="expression" dxfId="64" priority="131" stopIfTrue="1">
      <formula>A5=1</formula>
    </cfRule>
    <cfRule type="expression" dxfId="63" priority="132" stopIfTrue="1">
      <formula>A5=2</formula>
    </cfRule>
    <cfRule type="expression" dxfId="62" priority="133" stopIfTrue="1">
      <formula>A5=3</formula>
    </cfRule>
  </conditionalFormatting>
  <conditionalFormatting sqref="B76:B85">
    <cfRule type="expression" dxfId="61" priority="62" stopIfTrue="1">
      <formula>A76=1</formula>
    </cfRule>
    <cfRule type="expression" dxfId="60" priority="63" stopIfTrue="1">
      <formula>A76=2</formula>
    </cfRule>
    <cfRule type="expression" dxfId="59" priority="64" stopIfTrue="1">
      <formula>A76=3</formula>
    </cfRule>
  </conditionalFormatting>
  <conditionalFormatting sqref="C76:C85">
    <cfRule type="expression" dxfId="58" priority="65" stopIfTrue="1">
      <formula>A76=1</formula>
    </cfRule>
    <cfRule type="expression" dxfId="57" priority="66" stopIfTrue="1">
      <formula>A76=2</formula>
    </cfRule>
    <cfRule type="expression" dxfId="56" priority="67" stopIfTrue="1">
      <formula>A76=3</formula>
    </cfRule>
  </conditionalFormatting>
  <conditionalFormatting sqref="D76:D85">
    <cfRule type="expression" dxfId="55" priority="68" stopIfTrue="1">
      <formula>A76=1</formula>
    </cfRule>
    <cfRule type="expression" dxfId="54" priority="69" stopIfTrue="1">
      <formula>A76=2</formula>
    </cfRule>
    <cfRule type="expression" dxfId="53" priority="70" stopIfTrue="1">
      <formula>A76=3</formula>
    </cfRule>
  </conditionalFormatting>
  <conditionalFormatting sqref="E76:E85">
    <cfRule type="expression" dxfId="52" priority="71" stopIfTrue="1">
      <formula>A76=1</formula>
    </cfRule>
    <cfRule type="expression" dxfId="51" priority="72" stopIfTrue="1">
      <formula>A76=2</formula>
    </cfRule>
    <cfRule type="expression" dxfId="50" priority="73" stopIfTrue="1">
      <formula>A76=3</formula>
    </cfRule>
  </conditionalFormatting>
  <conditionalFormatting sqref="F76:F85">
    <cfRule type="expression" dxfId="49" priority="83" stopIfTrue="1">
      <formula>A76=1</formula>
    </cfRule>
    <cfRule type="expression" dxfId="48" priority="84" stopIfTrue="1">
      <formula>A76=2</formula>
    </cfRule>
    <cfRule type="expression" dxfId="47" priority="85" stopIfTrue="1">
      <formula>A76=3</formula>
    </cfRule>
  </conditionalFormatting>
  <conditionalFormatting sqref="G76:G85">
    <cfRule type="expression" dxfId="46" priority="86" stopIfTrue="1">
      <formula>A76=1</formula>
    </cfRule>
    <cfRule type="expression" dxfId="45" priority="87" stopIfTrue="1">
      <formula>A76=2</formula>
    </cfRule>
    <cfRule type="expression" dxfId="44" priority="88" stopIfTrue="1">
      <formula>A76=3</formula>
    </cfRule>
  </conditionalFormatting>
  <conditionalFormatting sqref="H76:H85">
    <cfRule type="expression" dxfId="43" priority="89" stopIfTrue="1">
      <formula>A76=1</formula>
    </cfRule>
    <cfRule type="expression" dxfId="42" priority="90" stopIfTrue="1">
      <formula>A76=2</formula>
    </cfRule>
    <cfRule type="expression" dxfId="41" priority="91" stopIfTrue="1">
      <formula>A76=3</formula>
    </cfRule>
  </conditionalFormatting>
  <conditionalFormatting sqref="C5">
    <cfRule type="expression" dxfId="40" priority="61" stopIfTrue="1">
      <formula>A5=1</formula>
    </cfRule>
  </conditionalFormatting>
  <conditionalFormatting sqref="D8:D9 F10:F12">
    <cfRule type="expression" dxfId="39" priority="59" stopIfTrue="1">
      <formula>XFC8=1</formula>
    </cfRule>
  </conditionalFormatting>
  <conditionalFormatting sqref="D6">
    <cfRule type="expression" dxfId="38" priority="60" stopIfTrue="1">
      <formula>XFC6=1</formula>
    </cfRule>
  </conditionalFormatting>
  <conditionalFormatting sqref="B10:B12">
    <cfRule type="expression" dxfId="37" priority="54" stopIfTrue="1">
      <formula>A10=1</formula>
    </cfRule>
  </conditionalFormatting>
  <conditionalFormatting sqref="C10:C12">
    <cfRule type="expression" dxfId="36" priority="55" stopIfTrue="1">
      <formula>A10=1</formula>
    </cfRule>
  </conditionalFormatting>
  <conditionalFormatting sqref="E10:E12">
    <cfRule type="expression" dxfId="35" priority="57" stopIfTrue="1">
      <formula>A10=1</formula>
    </cfRule>
  </conditionalFormatting>
  <conditionalFormatting sqref="D10">
    <cfRule type="expression" dxfId="34" priority="41" stopIfTrue="1">
      <formula>XFC10=1</formula>
    </cfRule>
  </conditionalFormatting>
  <conditionalFormatting sqref="D11">
    <cfRule type="expression" dxfId="33" priority="40" stopIfTrue="1">
      <formula>XFC11=1</formula>
    </cfRule>
  </conditionalFormatting>
  <conditionalFormatting sqref="D12">
    <cfRule type="expression" dxfId="32" priority="39" stopIfTrue="1">
      <formula>XFC12=1</formula>
    </cfRule>
  </conditionalFormatting>
  <conditionalFormatting sqref="D13">
    <cfRule type="expression" dxfId="31" priority="38" stopIfTrue="1">
      <formula>XFC13=1</formula>
    </cfRule>
  </conditionalFormatting>
  <conditionalFormatting sqref="B14">
    <cfRule type="expression" dxfId="30" priority="34" stopIfTrue="1">
      <formula>A14=1</formula>
    </cfRule>
  </conditionalFormatting>
  <conditionalFormatting sqref="C14">
    <cfRule type="expression" dxfId="29" priority="35" stopIfTrue="1">
      <formula>A14=1</formula>
    </cfRule>
  </conditionalFormatting>
  <conditionalFormatting sqref="E14">
    <cfRule type="expression" dxfId="28" priority="36" stopIfTrue="1">
      <formula>A14=1</formula>
    </cfRule>
  </conditionalFormatting>
  <conditionalFormatting sqref="F14">
    <cfRule type="expression" dxfId="27" priority="37" stopIfTrue="1">
      <formula>A14=1</formula>
    </cfRule>
  </conditionalFormatting>
  <conditionalFormatting sqref="D14">
    <cfRule type="expression" dxfId="26" priority="30" stopIfTrue="1">
      <formula>XFC14=1</formula>
    </cfRule>
  </conditionalFormatting>
  <conditionalFormatting sqref="D15:D16">
    <cfRule type="expression" dxfId="25" priority="29" stopIfTrue="1">
      <formula>XFC15=1</formula>
    </cfRule>
  </conditionalFormatting>
  <conditionalFormatting sqref="D17:D18">
    <cfRule type="expression" dxfId="24" priority="28" stopIfTrue="1">
      <formula>XFC17=1</formula>
    </cfRule>
  </conditionalFormatting>
  <conditionalFormatting sqref="D20:D23">
    <cfRule type="expression" dxfId="23" priority="27" stopIfTrue="1">
      <formula>XFC20=1</formula>
    </cfRule>
  </conditionalFormatting>
  <conditionalFormatting sqref="B24">
    <cfRule type="expression" dxfId="22" priority="23" stopIfTrue="1">
      <formula>A24=1</formula>
    </cfRule>
  </conditionalFormatting>
  <conditionalFormatting sqref="C24">
    <cfRule type="expression" dxfId="21" priority="24" stopIfTrue="1">
      <formula>A24=1</formula>
    </cfRule>
  </conditionalFormatting>
  <conditionalFormatting sqref="E24">
    <cfRule type="expression" dxfId="20" priority="25" stopIfTrue="1">
      <formula>A24=1</formula>
    </cfRule>
  </conditionalFormatting>
  <conditionalFormatting sqref="F24">
    <cfRule type="expression" dxfId="19" priority="26" stopIfTrue="1">
      <formula>A24=1</formula>
    </cfRule>
  </conditionalFormatting>
  <conditionalFormatting sqref="D24">
    <cfRule type="expression" dxfId="18" priority="19" stopIfTrue="1">
      <formula>XFC24=1</formula>
    </cfRule>
  </conditionalFormatting>
  <conditionalFormatting sqref="D25:D27">
    <cfRule type="expression" dxfId="17" priority="18" stopIfTrue="1">
      <formula>XFC25=1</formula>
    </cfRule>
  </conditionalFormatting>
  <conditionalFormatting sqref="D28:D29">
    <cfRule type="expression" dxfId="16" priority="17" stopIfTrue="1">
      <formula>XFC28=1</formula>
    </cfRule>
  </conditionalFormatting>
  <conditionalFormatting sqref="D30">
    <cfRule type="expression" dxfId="15" priority="16" stopIfTrue="1">
      <formula>XFC30=1</formula>
    </cfRule>
  </conditionalFormatting>
  <conditionalFormatting sqref="D31">
    <cfRule type="expression" dxfId="14" priority="15" stopIfTrue="1">
      <formula>XFC31=1</formula>
    </cfRule>
  </conditionalFormatting>
  <conditionalFormatting sqref="D34">
    <cfRule type="expression" dxfId="13" priority="14" stopIfTrue="1">
      <formula>XFC34=1</formula>
    </cfRule>
  </conditionalFormatting>
  <conditionalFormatting sqref="D36:D37">
    <cfRule type="expression" dxfId="12" priority="13" stopIfTrue="1">
      <formula>XFC36=1</formula>
    </cfRule>
  </conditionalFormatting>
  <conditionalFormatting sqref="D39:D41">
    <cfRule type="expression" dxfId="11" priority="12" stopIfTrue="1">
      <formula>XFC39=1</formula>
    </cfRule>
  </conditionalFormatting>
  <conditionalFormatting sqref="D42:D43">
    <cfRule type="expression" dxfId="10" priority="11" stopIfTrue="1">
      <formula>XFC42=1</formula>
    </cfRule>
  </conditionalFormatting>
  <conditionalFormatting sqref="D45:D48">
    <cfRule type="expression" dxfId="9" priority="10" stopIfTrue="1">
      <formula>XFC45=1</formula>
    </cfRule>
  </conditionalFormatting>
  <conditionalFormatting sqref="D50:D57">
    <cfRule type="expression" dxfId="8" priority="9" stopIfTrue="1">
      <formula>XFC50=1</formula>
    </cfRule>
  </conditionalFormatting>
  <conditionalFormatting sqref="D59:D64">
    <cfRule type="expression" dxfId="7" priority="8" stopIfTrue="1">
      <formula>XFC59=1</formula>
    </cfRule>
  </conditionalFormatting>
  <conditionalFormatting sqref="D65">
    <cfRule type="expression" dxfId="6" priority="7" stopIfTrue="1">
      <formula>XFC65=1</formula>
    </cfRule>
  </conditionalFormatting>
  <conditionalFormatting sqref="D67">
    <cfRule type="expression" dxfId="5" priority="6" stopIfTrue="1">
      <formula>XFC67=1</formula>
    </cfRule>
  </conditionalFormatting>
  <conditionalFormatting sqref="D69">
    <cfRule type="expression" dxfId="4" priority="5" stopIfTrue="1">
      <formula>XFC69=1</formula>
    </cfRule>
  </conditionalFormatting>
  <conditionalFormatting sqref="D71">
    <cfRule type="expression" dxfId="3" priority="4" stopIfTrue="1">
      <formula>XFC71=1</formula>
    </cfRule>
  </conditionalFormatting>
  <conditionalFormatting sqref="D73">
    <cfRule type="expression" dxfId="2" priority="3" stopIfTrue="1">
      <formula>XFC73=1</formula>
    </cfRule>
  </conditionalFormatting>
  <conditionalFormatting sqref="G5:G74">
    <cfRule type="expression" dxfId="1" priority="2" stopIfTrue="1">
      <formula>A5=1</formula>
    </cfRule>
  </conditionalFormatting>
  <conditionalFormatting sqref="H5:H74">
    <cfRule type="expression" dxfId="0" priority="1" stopIfTrue="1">
      <formula>A5=1</formula>
    </cfRule>
  </conditionalFormatting>
  <pageMargins left="0.31496062992125984" right="0.31496062992125984" top="0.39370078740157483" bottom="0.39370078740157483" header="0" footer="0"/>
  <pageSetup paperSize="9" scale="77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2024-02-07T08:43:44Z</cp:lastPrinted>
  <dcterms:created xsi:type="dcterms:W3CDTF">2024-02-07T08:04:44Z</dcterms:created>
  <dcterms:modified xsi:type="dcterms:W3CDTF">2024-02-07T12:03:56Z</dcterms:modified>
</cp:coreProperties>
</file>