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H6" i="2" l="1"/>
  <c r="H7" i="2"/>
  <c r="H8" i="2"/>
  <c r="H9" i="2"/>
  <c r="H11" i="2"/>
  <c r="H12" i="2"/>
  <c r="H13" i="2"/>
  <c r="H14" i="2"/>
  <c r="H15" i="2"/>
  <c r="H16" i="2"/>
  <c r="H17" i="2"/>
  <c r="H18" i="2"/>
  <c r="H19" i="2"/>
  <c r="H20" i="2"/>
  <c r="H24" i="2"/>
  <c r="H25" i="2"/>
  <c r="H26" i="2"/>
  <c r="H27" i="2"/>
  <c r="H28" i="2"/>
  <c r="H29" i="2"/>
  <c r="H30" i="2"/>
  <c r="H31" i="2"/>
  <c r="H32" i="2"/>
  <c r="H34" i="2"/>
  <c r="H35" i="2"/>
  <c r="H36" i="2"/>
  <c r="H37" i="2"/>
  <c r="H38" i="2"/>
  <c r="H39" i="2"/>
  <c r="H40" i="2"/>
  <c r="H41" i="2"/>
  <c r="H43" i="2"/>
  <c r="H44" i="2"/>
  <c r="H45" i="2"/>
  <c r="H46" i="2"/>
  <c r="H47" i="2"/>
  <c r="H48" i="2"/>
  <c r="H49" i="2"/>
  <c r="H50" i="2"/>
  <c r="H51" i="2"/>
  <c r="H53" i="2"/>
  <c r="H54" i="2"/>
  <c r="H55" i="2"/>
  <c r="H56" i="2"/>
  <c r="G6" i="2"/>
  <c r="G7" i="2"/>
  <c r="G8" i="2"/>
  <c r="G10" i="2"/>
  <c r="G13" i="2"/>
  <c r="G14" i="2"/>
  <c r="G15" i="2"/>
  <c r="G16" i="2"/>
  <c r="G17" i="2"/>
  <c r="G18" i="2"/>
  <c r="G19" i="2"/>
  <c r="G20" i="2"/>
  <c r="G21" i="2"/>
  <c r="G29" i="2"/>
  <c r="G30" i="2"/>
  <c r="G31" i="2"/>
  <c r="G32" i="2"/>
  <c r="G33" i="2"/>
  <c r="G34" i="2"/>
  <c r="G35" i="2"/>
  <c r="G36" i="2"/>
  <c r="G37" i="2"/>
  <c r="G38" i="2"/>
  <c r="G40" i="2"/>
  <c r="G41" i="2"/>
  <c r="G47" i="2"/>
  <c r="G48" i="2"/>
  <c r="G49" i="2"/>
  <c r="G51" i="2"/>
  <c r="G52" i="2"/>
  <c r="G56" i="2"/>
  <c r="H5" i="2"/>
  <c r="G5" i="2"/>
  <c r="D56" i="2"/>
  <c r="D41" i="2"/>
  <c r="D36" i="2"/>
  <c r="D31" i="2"/>
  <c r="D17" i="2"/>
  <c r="D5" i="2"/>
</calcChain>
</file>

<file path=xl/sharedStrings.xml><?xml version="1.0" encoding="utf-8"?>
<sst xmlns="http://schemas.openxmlformats.org/spreadsheetml/2006/main" count="114" uniqueCount="109">
  <si>
    <t>Код</t>
  </si>
  <si>
    <t>Показник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</si>
  <si>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</si>
  <si>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</si>
  <si>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</si>
  <si>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</si>
  <si>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</si>
  <si>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</si>
  <si>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</si>
  <si>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</si>
  <si>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</si>
  <si>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0116013</t>
  </si>
  <si>
    <t>Забезпечення діяльності водопровідно-каналізаційного господарства</t>
  </si>
  <si>
    <t>0117130</t>
  </si>
  <si>
    <t>Здійснення заходів із землеустрою</t>
  </si>
  <si>
    <t>0117650</t>
  </si>
  <si>
    <t>Проведення експертної грошової оцінки земельної ділянки чи права на неї</t>
  </si>
  <si>
    <t>0118240</t>
  </si>
  <si>
    <t>Заходи та роботи з територіальної оборони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</si>
  <si>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</si>
  <si>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</si>
  <si>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0119820</t>
  </si>
  <si>
    <t>Субвенція з місцевого бюджету державному бюджету на перерахування коштів в умовах воєнного стану або для здійснення згідно із законом заходів загальної мобілізації та з метою відсічі збройної агресії Російської Федерації проти України та забезпечення</t>
  </si>
  <si>
    <t>06</t>
  </si>
  <si>
    <t>Орган з итань освіти і науки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</si>
  <si>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</si>
  <si>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</si>
  <si>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</si>
  <si>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</si>
  <si>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</si>
  <si>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</si>
  <si>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</si>
  <si>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Забезпечення діяльності інших закладів у сфері освіти</t>
  </si>
  <si>
    <t>0611151</t>
  </si>
  <si>
    <t>Забезпечення діяльності інклюзивно-ресурсних центрів за рахунок коштів місцевого бюджету</t>
  </si>
  <si>
    <t>0611160</t>
  </si>
  <si>
    <t>Забезпечення діяльності центрів професійного розвитку педагогічних працівників</t>
  </si>
  <si>
    <t>0611261</t>
  </si>
  <si>
    <t>Співфінансування заходів, що реалізуються за рахунок субвенції з державного бюджету місцевим бюджетам на облаштування безпечних умов у закладах загальної середньої освіти</t>
  </si>
  <si>
    <t>0611262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</si>
  <si>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</si>
  <si>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0611271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</si>
  <si>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</si>
  <si>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</si>
  <si>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</si>
  <si>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0615031</t>
  </si>
  <si>
    <t>Утримання та навчально-тренувальна робота комунальних дитячо-юнацьких спортивних шкіл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</si>
  <si>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</si>
  <si>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</si>
  <si>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0618240</t>
  </si>
  <si>
    <t>08</t>
  </si>
  <si>
    <t>Орган з питань праці та соціального захисту населення</t>
  </si>
  <si>
    <t>0810180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</si>
  <si>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</si>
  <si>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</si>
  <si>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</si>
  <si>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Забезпечення діяльності інших закладів у сфері соціального захисту і соціального забезпечення</t>
  </si>
  <si>
    <t>10</t>
  </si>
  <si>
    <t>Орган з питань культури, національностей та релігій</t>
  </si>
  <si>
    <t>1011080</t>
  </si>
  <si>
    <t>Надання спеціалізованої освіти мистецькими школами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</si>
  <si>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</si>
  <si>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</si>
  <si>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</si>
  <si>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</si>
  <si>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</si>
  <si>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</si>
  <si>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12</t>
  </si>
  <si>
    <t>Орган з питань житлово-комунального господарства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</si>
  <si>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</si>
  <si>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</si>
  <si>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1216011</t>
  </si>
  <si>
    <t>Експлуатація та технічне обслуговування житлового фонду</t>
  </si>
  <si>
    <t>1216012</t>
  </si>
  <si>
    <t>Забезпечення діяльності з виробництва, транспортування, постачання теплової енергії</t>
  </si>
  <si>
    <t>1216013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</si>
  <si>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</si>
  <si>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</si>
  <si>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</si>
  <si>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Організація благоустрою населених пунктів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</si>
  <si>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</si>
  <si>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</si>
  <si>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</si>
  <si>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Внески до статутного капіталу суб`єктів господарювання</t>
  </si>
  <si>
    <t>1218130</t>
  </si>
  <si>
    <t>Забезпечення діяльності місцевої та добровільної пожежної охорони</t>
  </si>
  <si>
    <t>1218240</t>
  </si>
  <si>
    <t>1218311</t>
  </si>
  <si>
    <t>Охорона та раціональне використання природних ресурсів</t>
  </si>
  <si>
    <t>1218340</t>
  </si>
  <si>
    <t>Природоохоронні заходи за рахунок цільових фондів</t>
  </si>
  <si>
    <t>37</t>
  </si>
  <si>
    <t>Фінансове управління Дунаєвецької міської ради</t>
  </si>
  <si>
    <t>3719770</t>
  </si>
  <si>
    <t>Інші субвенції з місцевого бюджету</t>
  </si>
  <si>
    <t xml:space="preserve"> </t>
  </si>
  <si>
    <t xml:space="preserve">Усього </t>
  </si>
  <si>
    <t>Додаток 4</t>
  </si>
  <si>
    <t>тис.грн.</t>
  </si>
  <si>
    <t>Касові видатки за 2022 рік</t>
  </si>
  <si>
    <t>% до минулого року</t>
  </si>
  <si>
    <t>Видатки спеціального фонду міського бюджету за 2023 рік.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</si>
  <si>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</t>
  </si>
  <si>
    <t>План на 2023рік зі змінами</t>
  </si>
  <si>
    <t>Касові видатки за 2023 рік</t>
  </si>
  <si>
    <t>% до плану на 2023 рік зі змінами</t>
  </si>
  <si>
    <t>0113230</t>
  </si>
  <si>
    <t>0813105</t>
  </si>
  <si>
    <t>Надання реабілітаційних послуг особам з інвалідністю та дітям з інвалідністю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</si>
</sst>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31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5" fillId="0" borderId="0" xfId="1" applyFont="1"/>
    <xf numFmtId="0" fontId="27" fillId="0" borderId="11" xfId="0" applyFont="1" applyBorder="1" applyAlignment="1">
      <alignment horizontal="right"/>
    </xf>
    <xf numFmtId="164" fontId="27" fillId="0" borderId="11" xfId="0" applyNumberFormat="1" applyFont="1" applyBorder="1" applyAlignment="1">
      <alignment horizontal="right"/>
    </xf>
    <xf numFmtId="0" fontId="26" fillId="0" borderId="0" xfId="0" applyFont="1" applyAlignment="1">
      <alignment horizontal="center" wrapText="1"/>
    </xf>
    <xf numFmtId="0" fontId="28" fillId="0" borderId="11" xfId="0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/>
    </xf>
    <xf numFmtId="0" fontId="25" fillId="0" borderId="1" xfId="1" applyFont="1" applyBorder="1" applyAlignment="1">
      <alignment vertical="center" wrapText="1"/>
    </xf>
    <xf numFmtId="165" fontId="25" fillId="0" borderId="1" xfId="1" applyNumberFormat="1" applyFont="1" applyBorder="1" applyAlignment="1">
      <alignment vertic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61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topLeftCell="B1" workbookViewId="0">
      <selection activeCell="H1" sqref="H1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66.5703125" style="4" customWidth="1"/>
    <col min="4" max="4" width="13.140625" style="1" customWidth="1"/>
    <col min="5" max="5" width="12.140625" style="1" customWidth="1"/>
    <col min="6" max="6" width="12.85546875" style="1" customWidth="1"/>
    <col min="7" max="7" width="12.5703125" style="1" customWidth="1"/>
    <col min="8" max="8" width="13" style="1" customWidth="1"/>
    <col min="9" max="246" width="9.140625" style="1"/>
    <col min="247" max="247" width="12.7109375" style="1" customWidth="1"/>
    <col min="248" max="248" width="50.7109375" style="1" customWidth="1"/>
    <col min="249" max="262" width="15.7109375" style="1" customWidth="1"/>
    <col min="263" max="502" width="9.140625" style="1"/>
    <col min="503" max="503" width="12.7109375" style="1" customWidth="1"/>
    <col min="504" max="504" width="50.7109375" style="1" customWidth="1"/>
    <col min="505" max="518" width="15.7109375" style="1" customWidth="1"/>
    <col min="519" max="758" width="9.140625" style="1"/>
    <col min="759" max="759" width="12.7109375" style="1" customWidth="1"/>
    <col min="760" max="760" width="50.7109375" style="1" customWidth="1"/>
    <col min="761" max="774" width="15.7109375" style="1" customWidth="1"/>
    <col min="775" max="1014" width="9.140625" style="1"/>
    <col min="1015" max="1015" width="12.7109375" style="1" customWidth="1"/>
    <col min="1016" max="1016" width="50.7109375" style="1" customWidth="1"/>
    <col min="1017" max="1030" width="15.7109375" style="1" customWidth="1"/>
    <col min="1031" max="1270" width="9.140625" style="1"/>
    <col min="1271" max="1271" width="12.7109375" style="1" customWidth="1"/>
    <col min="1272" max="1272" width="50.7109375" style="1" customWidth="1"/>
    <col min="1273" max="1286" width="15.7109375" style="1" customWidth="1"/>
    <col min="1287" max="1526" width="9.140625" style="1"/>
    <col min="1527" max="1527" width="12.7109375" style="1" customWidth="1"/>
    <col min="1528" max="1528" width="50.7109375" style="1" customWidth="1"/>
    <col min="1529" max="1542" width="15.7109375" style="1" customWidth="1"/>
    <col min="1543" max="1782" width="9.140625" style="1"/>
    <col min="1783" max="1783" width="12.7109375" style="1" customWidth="1"/>
    <col min="1784" max="1784" width="50.7109375" style="1" customWidth="1"/>
    <col min="1785" max="1798" width="15.7109375" style="1" customWidth="1"/>
    <col min="1799" max="2038" width="9.140625" style="1"/>
    <col min="2039" max="2039" width="12.7109375" style="1" customWidth="1"/>
    <col min="2040" max="2040" width="50.7109375" style="1" customWidth="1"/>
    <col min="2041" max="2054" width="15.7109375" style="1" customWidth="1"/>
    <col min="2055" max="2294" width="9.140625" style="1"/>
    <col min="2295" max="2295" width="12.7109375" style="1" customWidth="1"/>
    <col min="2296" max="2296" width="50.7109375" style="1" customWidth="1"/>
    <col min="2297" max="2310" width="15.7109375" style="1" customWidth="1"/>
    <col min="2311" max="2550" width="9.140625" style="1"/>
    <col min="2551" max="2551" width="12.7109375" style="1" customWidth="1"/>
    <col min="2552" max="2552" width="50.7109375" style="1" customWidth="1"/>
    <col min="2553" max="2566" width="15.7109375" style="1" customWidth="1"/>
    <col min="2567" max="2806" width="9.140625" style="1"/>
    <col min="2807" max="2807" width="12.7109375" style="1" customWidth="1"/>
    <col min="2808" max="2808" width="50.7109375" style="1" customWidth="1"/>
    <col min="2809" max="2822" width="15.7109375" style="1" customWidth="1"/>
    <col min="2823" max="3062" width="9.140625" style="1"/>
    <col min="3063" max="3063" width="12.7109375" style="1" customWidth="1"/>
    <col min="3064" max="3064" width="50.7109375" style="1" customWidth="1"/>
    <col min="3065" max="3078" width="15.7109375" style="1" customWidth="1"/>
    <col min="3079" max="3318" width="9.140625" style="1"/>
    <col min="3319" max="3319" width="12.7109375" style="1" customWidth="1"/>
    <col min="3320" max="3320" width="50.7109375" style="1" customWidth="1"/>
    <col min="3321" max="3334" width="15.7109375" style="1" customWidth="1"/>
    <col min="3335" max="3574" width="9.140625" style="1"/>
    <col min="3575" max="3575" width="12.7109375" style="1" customWidth="1"/>
    <col min="3576" max="3576" width="50.7109375" style="1" customWidth="1"/>
    <col min="3577" max="3590" width="15.7109375" style="1" customWidth="1"/>
    <col min="3591" max="3830" width="9.140625" style="1"/>
    <col min="3831" max="3831" width="12.7109375" style="1" customWidth="1"/>
    <col min="3832" max="3832" width="50.7109375" style="1" customWidth="1"/>
    <col min="3833" max="3846" width="15.7109375" style="1" customWidth="1"/>
    <col min="3847" max="4086" width="9.140625" style="1"/>
    <col min="4087" max="4087" width="12.7109375" style="1" customWidth="1"/>
    <col min="4088" max="4088" width="50.7109375" style="1" customWidth="1"/>
    <col min="4089" max="4102" width="15.7109375" style="1" customWidth="1"/>
    <col min="4103" max="4342" width="9.140625" style="1"/>
    <col min="4343" max="4343" width="12.7109375" style="1" customWidth="1"/>
    <col min="4344" max="4344" width="50.7109375" style="1" customWidth="1"/>
    <col min="4345" max="4358" width="15.7109375" style="1" customWidth="1"/>
    <col min="4359" max="4598" width="9.140625" style="1"/>
    <col min="4599" max="4599" width="12.7109375" style="1" customWidth="1"/>
    <col min="4600" max="4600" width="50.7109375" style="1" customWidth="1"/>
    <col min="4601" max="4614" width="15.7109375" style="1" customWidth="1"/>
    <col min="4615" max="4854" width="9.140625" style="1"/>
    <col min="4855" max="4855" width="12.7109375" style="1" customWidth="1"/>
    <col min="4856" max="4856" width="50.7109375" style="1" customWidth="1"/>
    <col min="4857" max="4870" width="15.7109375" style="1" customWidth="1"/>
    <col min="4871" max="5110" width="9.140625" style="1"/>
    <col min="5111" max="5111" width="12.7109375" style="1" customWidth="1"/>
    <col min="5112" max="5112" width="50.7109375" style="1" customWidth="1"/>
    <col min="5113" max="5126" width="15.7109375" style="1" customWidth="1"/>
    <col min="5127" max="5366" width="9.140625" style="1"/>
    <col min="5367" max="5367" width="12.7109375" style="1" customWidth="1"/>
    <col min="5368" max="5368" width="50.7109375" style="1" customWidth="1"/>
    <col min="5369" max="5382" width="15.7109375" style="1" customWidth="1"/>
    <col min="5383" max="5622" width="9.140625" style="1"/>
    <col min="5623" max="5623" width="12.7109375" style="1" customWidth="1"/>
    <col min="5624" max="5624" width="50.7109375" style="1" customWidth="1"/>
    <col min="5625" max="5638" width="15.7109375" style="1" customWidth="1"/>
    <col min="5639" max="5878" width="9.140625" style="1"/>
    <col min="5879" max="5879" width="12.7109375" style="1" customWidth="1"/>
    <col min="5880" max="5880" width="50.7109375" style="1" customWidth="1"/>
    <col min="5881" max="5894" width="15.7109375" style="1" customWidth="1"/>
    <col min="5895" max="6134" width="9.140625" style="1"/>
    <col min="6135" max="6135" width="12.7109375" style="1" customWidth="1"/>
    <col min="6136" max="6136" width="50.7109375" style="1" customWidth="1"/>
    <col min="6137" max="6150" width="15.7109375" style="1" customWidth="1"/>
    <col min="6151" max="6390" width="9.140625" style="1"/>
    <col min="6391" max="6391" width="12.7109375" style="1" customWidth="1"/>
    <col min="6392" max="6392" width="50.7109375" style="1" customWidth="1"/>
    <col min="6393" max="6406" width="15.7109375" style="1" customWidth="1"/>
    <col min="6407" max="6646" width="9.140625" style="1"/>
    <col min="6647" max="6647" width="12.7109375" style="1" customWidth="1"/>
    <col min="6648" max="6648" width="50.7109375" style="1" customWidth="1"/>
    <col min="6649" max="6662" width="15.7109375" style="1" customWidth="1"/>
    <col min="6663" max="6902" width="9.140625" style="1"/>
    <col min="6903" max="6903" width="12.7109375" style="1" customWidth="1"/>
    <col min="6904" max="6904" width="50.7109375" style="1" customWidth="1"/>
    <col min="6905" max="6918" width="15.7109375" style="1" customWidth="1"/>
    <col min="6919" max="7158" width="9.140625" style="1"/>
    <col min="7159" max="7159" width="12.7109375" style="1" customWidth="1"/>
    <col min="7160" max="7160" width="50.7109375" style="1" customWidth="1"/>
    <col min="7161" max="7174" width="15.7109375" style="1" customWidth="1"/>
    <col min="7175" max="7414" width="9.140625" style="1"/>
    <col min="7415" max="7415" width="12.7109375" style="1" customWidth="1"/>
    <col min="7416" max="7416" width="50.7109375" style="1" customWidth="1"/>
    <col min="7417" max="7430" width="15.7109375" style="1" customWidth="1"/>
    <col min="7431" max="7670" width="9.140625" style="1"/>
    <col min="7671" max="7671" width="12.7109375" style="1" customWidth="1"/>
    <col min="7672" max="7672" width="50.7109375" style="1" customWidth="1"/>
    <col min="7673" max="7686" width="15.7109375" style="1" customWidth="1"/>
    <col min="7687" max="7926" width="9.140625" style="1"/>
    <col min="7927" max="7927" width="12.7109375" style="1" customWidth="1"/>
    <col min="7928" max="7928" width="50.7109375" style="1" customWidth="1"/>
    <col min="7929" max="7942" width="15.7109375" style="1" customWidth="1"/>
    <col min="7943" max="8182" width="9.140625" style="1"/>
    <col min="8183" max="8183" width="12.7109375" style="1" customWidth="1"/>
    <col min="8184" max="8184" width="50.7109375" style="1" customWidth="1"/>
    <col min="8185" max="8198" width="15.7109375" style="1" customWidth="1"/>
    <col min="8199" max="8438" width="9.140625" style="1"/>
    <col min="8439" max="8439" width="12.7109375" style="1" customWidth="1"/>
    <col min="8440" max="8440" width="50.7109375" style="1" customWidth="1"/>
    <col min="8441" max="8454" width="15.7109375" style="1" customWidth="1"/>
    <col min="8455" max="8694" width="9.140625" style="1"/>
    <col min="8695" max="8695" width="12.7109375" style="1" customWidth="1"/>
    <col min="8696" max="8696" width="50.7109375" style="1" customWidth="1"/>
    <col min="8697" max="8710" width="15.7109375" style="1" customWidth="1"/>
    <col min="8711" max="8950" width="9.140625" style="1"/>
    <col min="8951" max="8951" width="12.7109375" style="1" customWidth="1"/>
    <col min="8952" max="8952" width="50.7109375" style="1" customWidth="1"/>
    <col min="8953" max="8966" width="15.7109375" style="1" customWidth="1"/>
    <col min="8967" max="9206" width="9.140625" style="1"/>
    <col min="9207" max="9207" width="12.7109375" style="1" customWidth="1"/>
    <col min="9208" max="9208" width="50.7109375" style="1" customWidth="1"/>
    <col min="9209" max="9222" width="15.7109375" style="1" customWidth="1"/>
    <col min="9223" max="9462" width="9.140625" style="1"/>
    <col min="9463" max="9463" width="12.7109375" style="1" customWidth="1"/>
    <col min="9464" max="9464" width="50.7109375" style="1" customWidth="1"/>
    <col min="9465" max="9478" width="15.7109375" style="1" customWidth="1"/>
    <col min="9479" max="9718" width="9.140625" style="1"/>
    <col min="9719" max="9719" width="12.7109375" style="1" customWidth="1"/>
    <col min="9720" max="9720" width="50.7109375" style="1" customWidth="1"/>
    <col min="9721" max="9734" width="15.7109375" style="1" customWidth="1"/>
    <col min="9735" max="9974" width="9.140625" style="1"/>
    <col min="9975" max="9975" width="12.7109375" style="1" customWidth="1"/>
    <col min="9976" max="9976" width="50.7109375" style="1" customWidth="1"/>
    <col min="9977" max="9990" width="15.7109375" style="1" customWidth="1"/>
    <col min="9991" max="10230" width="9.140625" style="1"/>
    <col min="10231" max="10231" width="12.7109375" style="1" customWidth="1"/>
    <col min="10232" max="10232" width="50.7109375" style="1" customWidth="1"/>
    <col min="10233" max="10246" width="15.7109375" style="1" customWidth="1"/>
    <col min="10247" max="10486" width="9.140625" style="1"/>
    <col min="10487" max="10487" width="12.7109375" style="1" customWidth="1"/>
    <col min="10488" max="10488" width="50.7109375" style="1" customWidth="1"/>
    <col min="10489" max="10502" width="15.7109375" style="1" customWidth="1"/>
    <col min="10503" max="10742" width="9.140625" style="1"/>
    <col min="10743" max="10743" width="12.7109375" style="1" customWidth="1"/>
    <col min="10744" max="10744" width="50.7109375" style="1" customWidth="1"/>
    <col min="10745" max="10758" width="15.7109375" style="1" customWidth="1"/>
    <col min="10759" max="10998" width="9.140625" style="1"/>
    <col min="10999" max="10999" width="12.7109375" style="1" customWidth="1"/>
    <col min="11000" max="11000" width="50.7109375" style="1" customWidth="1"/>
    <col min="11001" max="11014" width="15.7109375" style="1" customWidth="1"/>
    <col min="11015" max="11254" width="9.140625" style="1"/>
    <col min="11255" max="11255" width="12.7109375" style="1" customWidth="1"/>
    <col min="11256" max="11256" width="50.7109375" style="1" customWidth="1"/>
    <col min="11257" max="11270" width="15.7109375" style="1" customWidth="1"/>
    <col min="11271" max="11510" width="9.140625" style="1"/>
    <col min="11511" max="11511" width="12.7109375" style="1" customWidth="1"/>
    <col min="11512" max="11512" width="50.7109375" style="1" customWidth="1"/>
    <col min="11513" max="11526" width="15.7109375" style="1" customWidth="1"/>
    <col min="11527" max="11766" width="9.140625" style="1"/>
    <col min="11767" max="11767" width="12.7109375" style="1" customWidth="1"/>
    <col min="11768" max="11768" width="50.7109375" style="1" customWidth="1"/>
    <col min="11769" max="11782" width="15.7109375" style="1" customWidth="1"/>
    <col min="11783" max="12022" width="9.140625" style="1"/>
    <col min="12023" max="12023" width="12.7109375" style="1" customWidth="1"/>
    <col min="12024" max="12024" width="50.7109375" style="1" customWidth="1"/>
    <col min="12025" max="12038" width="15.7109375" style="1" customWidth="1"/>
    <col min="12039" max="12278" width="9.140625" style="1"/>
    <col min="12279" max="12279" width="12.7109375" style="1" customWidth="1"/>
    <col min="12280" max="12280" width="50.7109375" style="1" customWidth="1"/>
    <col min="12281" max="12294" width="15.7109375" style="1" customWidth="1"/>
    <col min="12295" max="12534" width="9.140625" style="1"/>
    <col min="12535" max="12535" width="12.7109375" style="1" customWidth="1"/>
    <col min="12536" max="12536" width="50.7109375" style="1" customWidth="1"/>
    <col min="12537" max="12550" width="15.7109375" style="1" customWidth="1"/>
    <col min="12551" max="12790" width="9.140625" style="1"/>
    <col min="12791" max="12791" width="12.7109375" style="1" customWidth="1"/>
    <col min="12792" max="12792" width="50.7109375" style="1" customWidth="1"/>
    <col min="12793" max="12806" width="15.7109375" style="1" customWidth="1"/>
    <col min="12807" max="13046" width="9.140625" style="1"/>
    <col min="13047" max="13047" width="12.7109375" style="1" customWidth="1"/>
    <col min="13048" max="13048" width="50.7109375" style="1" customWidth="1"/>
    <col min="13049" max="13062" width="15.7109375" style="1" customWidth="1"/>
    <col min="13063" max="13302" width="9.140625" style="1"/>
    <col min="13303" max="13303" width="12.7109375" style="1" customWidth="1"/>
    <col min="13304" max="13304" width="50.7109375" style="1" customWidth="1"/>
    <col min="13305" max="13318" width="15.7109375" style="1" customWidth="1"/>
    <col min="13319" max="13558" width="9.140625" style="1"/>
    <col min="13559" max="13559" width="12.7109375" style="1" customWidth="1"/>
    <col min="13560" max="13560" width="50.7109375" style="1" customWidth="1"/>
    <col min="13561" max="13574" width="15.7109375" style="1" customWidth="1"/>
    <col min="13575" max="13814" width="9.140625" style="1"/>
    <col min="13815" max="13815" width="12.7109375" style="1" customWidth="1"/>
    <col min="13816" max="13816" width="50.7109375" style="1" customWidth="1"/>
    <col min="13817" max="13830" width="15.7109375" style="1" customWidth="1"/>
    <col min="13831" max="14070" width="9.140625" style="1"/>
    <col min="14071" max="14071" width="12.7109375" style="1" customWidth="1"/>
    <col min="14072" max="14072" width="50.7109375" style="1" customWidth="1"/>
    <col min="14073" max="14086" width="15.7109375" style="1" customWidth="1"/>
    <col min="14087" max="14326" width="9.140625" style="1"/>
    <col min="14327" max="14327" width="12.7109375" style="1" customWidth="1"/>
    <col min="14328" max="14328" width="50.7109375" style="1" customWidth="1"/>
    <col min="14329" max="14342" width="15.7109375" style="1" customWidth="1"/>
    <col min="14343" max="14582" width="9.140625" style="1"/>
    <col min="14583" max="14583" width="12.7109375" style="1" customWidth="1"/>
    <col min="14584" max="14584" width="50.7109375" style="1" customWidth="1"/>
    <col min="14585" max="14598" width="15.7109375" style="1" customWidth="1"/>
    <col min="14599" max="14838" width="9.140625" style="1"/>
    <col min="14839" max="14839" width="12.7109375" style="1" customWidth="1"/>
    <col min="14840" max="14840" width="50.7109375" style="1" customWidth="1"/>
    <col min="14841" max="14854" width="15.7109375" style="1" customWidth="1"/>
    <col min="14855" max="15094" width="9.140625" style="1"/>
    <col min="15095" max="15095" width="12.7109375" style="1" customWidth="1"/>
    <col min="15096" max="15096" width="50.7109375" style="1" customWidth="1"/>
    <col min="15097" max="15110" width="15.7109375" style="1" customWidth="1"/>
    <col min="15111" max="15350" width="9.140625" style="1"/>
    <col min="15351" max="15351" width="12.7109375" style="1" customWidth="1"/>
    <col min="15352" max="15352" width="50.7109375" style="1" customWidth="1"/>
    <col min="15353" max="15366" width="15.7109375" style="1" customWidth="1"/>
    <col min="15367" max="15606" width="9.140625" style="1"/>
    <col min="15607" max="15607" width="12.7109375" style="1" customWidth="1"/>
    <col min="15608" max="15608" width="50.7109375" style="1" customWidth="1"/>
    <col min="15609" max="15622" width="15.7109375" style="1" customWidth="1"/>
    <col min="15623" max="15862" width="9.140625" style="1"/>
    <col min="15863" max="15863" width="12.7109375" style="1" customWidth="1"/>
    <col min="15864" max="15864" width="50.7109375" style="1" customWidth="1"/>
    <col min="15865" max="15878" width="15.7109375" style="1" customWidth="1"/>
    <col min="15879" max="16118" width="9.140625" style="1"/>
    <col min="16119" max="16119" width="12.7109375" style="1" customWidth="1"/>
    <col min="16120" max="16120" width="50.7109375" style="1" customWidth="1"/>
    <col min="16121" max="16134" width="15.7109375" style="1" customWidth="1"/>
    <col min="16135" max="16384" width="9.140625" style="1"/>
  </cols>
  <sheetData>
    <row r="1" spans="1:8" ht="14.25" customHeight="1" x14ac:dyDescent="0.25">
      <c r="G1" s="10"/>
      <c r="H1" s="10" t="s">
        <v>97</v>
      </c>
    </row>
    <row r="2" spans="1:8" ht="18.75" x14ac:dyDescent="0.3">
      <c r="B2" s="13" t="s">
        <v>101</v>
      </c>
      <c r="C2" s="13"/>
      <c r="D2" s="13"/>
      <c r="E2" s="13"/>
      <c r="F2" s="13"/>
      <c r="G2" s="13"/>
      <c r="H2" s="13"/>
    </row>
    <row r="3" spans="1:8" ht="15.75" x14ac:dyDescent="0.25">
      <c r="B3" s="11"/>
      <c r="C3" s="11"/>
      <c r="D3" s="12"/>
      <c r="E3" s="11"/>
      <c r="F3" s="11"/>
      <c r="G3" s="11"/>
      <c r="H3" s="14" t="s">
        <v>98</v>
      </c>
    </row>
    <row r="4" spans="1:8" s="2" customFormat="1" ht="45.75" customHeight="1" x14ac:dyDescent="0.2">
      <c r="A4" s="8"/>
      <c r="B4" s="15" t="s">
        <v>0</v>
      </c>
      <c r="C4" s="15" t="s">
        <v>1</v>
      </c>
      <c r="D4" s="15" t="s">
        <v>99</v>
      </c>
      <c r="E4" s="15" t="s">
        <v>103</v>
      </c>
      <c r="F4" s="15" t="s">
        <v>104</v>
      </c>
      <c r="G4" s="16" t="s">
        <v>100</v>
      </c>
      <c r="H4" s="15" t="s">
        <v>105</v>
      </c>
    </row>
    <row r="5" spans="1:8" ht="78.75" x14ac:dyDescent="0.2">
      <c r="A5" s="9">
        <v>1</v>
      </c>
      <c r="B5" s="17" t="s">
        <v>2</v>
      </c>
      <c r="C5" s="18" t="s">
        <v>102</v>
      </c>
      <c r="D5" s="19">
        <f>SUM(D6:D16)</f>
        <v>5085.6642099999999</v>
      </c>
      <c r="E5" s="19">
        <v>9290.7999999999993</v>
      </c>
      <c r="F5" s="19">
        <v>9821.9564499999997</v>
      </c>
      <c r="G5" s="19">
        <f>F5/D5*100</f>
        <v>193.13025879071947</v>
      </c>
      <c r="H5" s="19">
        <f>F5/E5*100</f>
        <v>105.7170152193568</v>
      </c>
    </row>
    <row r="6" spans="1:8" ht="47.25" x14ac:dyDescent="0.2">
      <c r="A6" s="9">
        <v>0</v>
      </c>
      <c r="B6" s="17" t="s">
        <v>3</v>
      </c>
      <c r="C6" s="18" t="s">
        <v>4</v>
      </c>
      <c r="D6" s="19">
        <v>922.85320999999999</v>
      </c>
      <c r="E6" s="19">
        <v>340</v>
      </c>
      <c r="F6" s="19">
        <v>529.85332000000005</v>
      </c>
      <c r="G6" s="19">
        <f t="shared" ref="G6:G56" si="0">F6/D6*100</f>
        <v>57.414691118644981</v>
      </c>
      <c r="H6" s="19">
        <f t="shared" ref="H6:H56" si="1">F6/E6*100</f>
        <v>155.83921176470591</v>
      </c>
    </row>
    <row r="7" spans="1:8" ht="15.75" x14ac:dyDescent="0.2">
      <c r="A7" s="9">
        <v>0</v>
      </c>
      <c r="B7" s="17" t="s">
        <v>5</v>
      </c>
      <c r="C7" s="18" t="s">
        <v>6</v>
      </c>
      <c r="D7" s="19">
        <v>950.64800000000002</v>
      </c>
      <c r="E7" s="19">
        <v>2500</v>
      </c>
      <c r="F7" s="19">
        <v>2880.1109999999999</v>
      </c>
      <c r="G7" s="19">
        <f t="shared" si="0"/>
        <v>302.96292634076963</v>
      </c>
      <c r="H7" s="19">
        <f t="shared" si="1"/>
        <v>115.20443999999999</v>
      </c>
    </row>
    <row r="8" spans="1:8" ht="15.75" x14ac:dyDescent="0.2">
      <c r="A8" s="9">
        <v>0</v>
      </c>
      <c r="B8" s="17" t="s">
        <v>7</v>
      </c>
      <c r="C8" s="18" t="s">
        <v>8</v>
      </c>
      <c r="D8" s="19">
        <v>1120</v>
      </c>
      <c r="E8" s="19">
        <v>4242.5</v>
      </c>
      <c r="F8" s="19">
        <v>4241.0093099999995</v>
      </c>
      <c r="G8" s="19">
        <f t="shared" si="0"/>
        <v>378.66154553571425</v>
      </c>
      <c r="H8" s="19">
        <f t="shared" si="1"/>
        <v>99.964862934590442</v>
      </c>
    </row>
    <row r="9" spans="1:8" ht="31.5" x14ac:dyDescent="0.2">
      <c r="A9" s="9">
        <v>0</v>
      </c>
      <c r="B9" s="17" t="s">
        <v>9</v>
      </c>
      <c r="C9" s="18" t="s">
        <v>10</v>
      </c>
      <c r="D9" s="19">
        <v>0</v>
      </c>
      <c r="E9" s="19">
        <v>156</v>
      </c>
      <c r="F9" s="19">
        <v>154.44</v>
      </c>
      <c r="G9" s="19">
        <v>0</v>
      </c>
      <c r="H9" s="19">
        <f t="shared" si="1"/>
        <v>99</v>
      </c>
    </row>
    <row r="10" spans="1:8" ht="47.25" x14ac:dyDescent="0.2">
      <c r="A10" s="9">
        <v>0</v>
      </c>
      <c r="B10" s="17" t="s">
        <v>106</v>
      </c>
      <c r="C10" s="18" t="s">
        <v>54</v>
      </c>
      <c r="D10" s="19">
        <v>350</v>
      </c>
      <c r="E10" s="19">
        <v>0</v>
      </c>
      <c r="F10" s="19">
        <v>0</v>
      </c>
      <c r="G10" s="19">
        <f t="shared" si="0"/>
        <v>0</v>
      </c>
      <c r="H10" s="19">
        <v>0</v>
      </c>
    </row>
    <row r="11" spans="1:8" ht="31.5" x14ac:dyDescent="0.2">
      <c r="A11" s="9">
        <v>0</v>
      </c>
      <c r="B11" s="17" t="s">
        <v>11</v>
      </c>
      <c r="C11" s="18" t="s">
        <v>12</v>
      </c>
      <c r="D11" s="19"/>
      <c r="E11" s="19">
        <v>19</v>
      </c>
      <c r="F11" s="19">
        <v>19</v>
      </c>
      <c r="G11" s="19">
        <v>0</v>
      </c>
      <c r="H11" s="19">
        <f t="shared" si="1"/>
        <v>100</v>
      </c>
    </row>
    <row r="12" spans="1:8" ht="15.75" x14ac:dyDescent="0.2">
      <c r="A12" s="9">
        <v>0</v>
      </c>
      <c r="B12" s="17" t="s">
        <v>13</v>
      </c>
      <c r="C12" s="18" t="s">
        <v>14</v>
      </c>
      <c r="D12" s="19"/>
      <c r="E12" s="19">
        <v>41.300000000000004</v>
      </c>
      <c r="F12" s="19">
        <v>38.85</v>
      </c>
      <c r="G12" s="19">
        <v>0</v>
      </c>
      <c r="H12" s="19">
        <f t="shared" si="1"/>
        <v>94.067796610169481</v>
      </c>
    </row>
    <row r="13" spans="1:8" ht="31.5" x14ac:dyDescent="0.2">
      <c r="A13" s="9">
        <v>0</v>
      </c>
      <c r="B13" s="17" t="s">
        <v>15</v>
      </c>
      <c r="C13" s="18" t="s">
        <v>16</v>
      </c>
      <c r="D13" s="19">
        <v>40</v>
      </c>
      <c r="E13" s="19">
        <v>50</v>
      </c>
      <c r="F13" s="19">
        <v>32.5</v>
      </c>
      <c r="G13" s="19">
        <f t="shared" si="0"/>
        <v>81.25</v>
      </c>
      <c r="H13" s="19">
        <f t="shared" si="1"/>
        <v>65</v>
      </c>
    </row>
    <row r="14" spans="1:8" ht="15.75" x14ac:dyDescent="0.2">
      <c r="A14" s="9">
        <v>0</v>
      </c>
      <c r="B14" s="17" t="s">
        <v>17</v>
      </c>
      <c r="C14" s="18" t="s">
        <v>18</v>
      </c>
      <c r="D14" s="19">
        <v>988.20800000000008</v>
      </c>
      <c r="E14" s="19">
        <v>115</v>
      </c>
      <c r="F14" s="19">
        <v>99.2</v>
      </c>
      <c r="G14" s="19">
        <f t="shared" si="0"/>
        <v>10.038372488383011</v>
      </c>
      <c r="H14" s="19">
        <f t="shared" si="1"/>
        <v>86.260869565217391</v>
      </c>
    </row>
    <row r="15" spans="1:8" ht="31.5" x14ac:dyDescent="0.2">
      <c r="A15" s="9">
        <v>0</v>
      </c>
      <c r="B15" s="17" t="s">
        <v>19</v>
      </c>
      <c r="C15" s="18" t="s">
        <v>20</v>
      </c>
      <c r="D15" s="19">
        <v>213.95500000000001</v>
      </c>
      <c r="E15" s="19">
        <v>327</v>
      </c>
      <c r="F15" s="19">
        <v>326.99281999999999</v>
      </c>
      <c r="G15" s="19">
        <f t="shared" si="0"/>
        <v>152.83252085718959</v>
      </c>
      <c r="H15" s="19">
        <f t="shared" si="1"/>
        <v>99.997804281345566</v>
      </c>
    </row>
    <row r="16" spans="1:8" ht="78.75" x14ac:dyDescent="0.2">
      <c r="A16" s="9">
        <v>0</v>
      </c>
      <c r="B16" s="17" t="s">
        <v>21</v>
      </c>
      <c r="C16" s="18" t="s">
        <v>22</v>
      </c>
      <c r="D16" s="19">
        <v>500</v>
      </c>
      <c r="E16" s="19">
        <v>1500</v>
      </c>
      <c r="F16" s="19">
        <v>1500</v>
      </c>
      <c r="G16" s="19">
        <f t="shared" si="0"/>
        <v>300</v>
      </c>
      <c r="H16" s="19">
        <f t="shared" si="1"/>
        <v>100</v>
      </c>
    </row>
    <row r="17" spans="1:8" ht="15.75" x14ac:dyDescent="0.2">
      <c r="A17" s="9">
        <v>1</v>
      </c>
      <c r="B17" s="17" t="s">
        <v>23</v>
      </c>
      <c r="C17" s="18" t="s">
        <v>24</v>
      </c>
      <c r="D17" s="19">
        <f>SUM(D18:D30)</f>
        <v>9627.8249299999989</v>
      </c>
      <c r="E17" s="19">
        <v>21220.659</v>
      </c>
      <c r="F17" s="19">
        <v>22775.582160000005</v>
      </c>
      <c r="G17" s="19">
        <f t="shared" si="0"/>
        <v>236.55999486480079</v>
      </c>
      <c r="H17" s="19">
        <f t="shared" si="1"/>
        <v>107.32740279177948</v>
      </c>
    </row>
    <row r="18" spans="1:8" ht="15.75" x14ac:dyDescent="0.2">
      <c r="A18" s="9">
        <v>0</v>
      </c>
      <c r="B18" s="17" t="s">
        <v>25</v>
      </c>
      <c r="C18" s="18" t="s">
        <v>26</v>
      </c>
      <c r="D18" s="19">
        <v>2954.9194799999996</v>
      </c>
      <c r="E18" s="19">
        <v>5176.8029999999999</v>
      </c>
      <c r="F18" s="19">
        <v>5008.2992599999998</v>
      </c>
      <c r="G18" s="19">
        <f t="shared" si="0"/>
        <v>169.4902109481508</v>
      </c>
      <c r="H18" s="19">
        <f t="shared" si="1"/>
        <v>96.745023134934826</v>
      </c>
    </row>
    <row r="19" spans="1:8" ht="31.5" x14ac:dyDescent="0.2">
      <c r="A19" s="9">
        <v>0</v>
      </c>
      <c r="B19" s="17" t="s">
        <v>27</v>
      </c>
      <c r="C19" s="18" t="s">
        <v>28</v>
      </c>
      <c r="D19" s="19">
        <v>5443.6291400000009</v>
      </c>
      <c r="E19" s="19">
        <v>12790.915000000001</v>
      </c>
      <c r="F19" s="19">
        <v>13925.647719999999</v>
      </c>
      <c r="G19" s="19">
        <f t="shared" si="0"/>
        <v>255.81551134102418</v>
      </c>
      <c r="H19" s="19">
        <f t="shared" si="1"/>
        <v>108.87139598691726</v>
      </c>
    </row>
    <row r="20" spans="1:8" ht="31.5" x14ac:dyDescent="0.2">
      <c r="A20" s="9">
        <v>0</v>
      </c>
      <c r="B20" s="17" t="s">
        <v>29</v>
      </c>
      <c r="C20" s="18" t="s">
        <v>30</v>
      </c>
      <c r="D20" s="19">
        <v>958.74931000000004</v>
      </c>
      <c r="E20" s="19">
        <v>6.1559999999999997</v>
      </c>
      <c r="F20" s="19">
        <v>457.52613000000002</v>
      </c>
      <c r="G20" s="19">
        <f t="shared" si="0"/>
        <v>47.721143079623182</v>
      </c>
      <c r="H20" s="19">
        <f t="shared" si="1"/>
        <v>7432.1983430799219</v>
      </c>
    </row>
    <row r="21" spans="1:8" ht="15.75" x14ac:dyDescent="0.2">
      <c r="A21" s="9">
        <v>0</v>
      </c>
      <c r="B21" s="17" t="s">
        <v>31</v>
      </c>
      <c r="C21" s="18" t="s">
        <v>32</v>
      </c>
      <c r="D21" s="19">
        <v>0.99</v>
      </c>
      <c r="E21" s="19">
        <v>0</v>
      </c>
      <c r="F21" s="19">
        <v>3.1910000000000001E-2</v>
      </c>
      <c r="G21" s="19">
        <f t="shared" si="0"/>
        <v>3.223232323232323</v>
      </c>
      <c r="H21" s="19">
        <v>0</v>
      </c>
    </row>
    <row r="22" spans="1:8" ht="31.5" x14ac:dyDescent="0.2">
      <c r="A22" s="9">
        <v>0</v>
      </c>
      <c r="B22" s="17" t="s">
        <v>33</v>
      </c>
      <c r="C22" s="18" t="s">
        <v>34</v>
      </c>
      <c r="D22" s="19">
        <v>0</v>
      </c>
      <c r="E22" s="19">
        <v>0</v>
      </c>
      <c r="F22" s="19">
        <v>3.4023400000000001</v>
      </c>
      <c r="G22" s="19">
        <v>0</v>
      </c>
      <c r="H22" s="19">
        <v>0</v>
      </c>
    </row>
    <row r="23" spans="1:8" ht="31.5" x14ac:dyDescent="0.2">
      <c r="A23" s="9">
        <v>0</v>
      </c>
      <c r="B23" s="17" t="s">
        <v>35</v>
      </c>
      <c r="C23" s="18" t="s">
        <v>36</v>
      </c>
      <c r="D23" s="19">
        <v>0</v>
      </c>
      <c r="E23" s="19">
        <v>0</v>
      </c>
      <c r="F23" s="19">
        <v>7.2000000000000007E-3</v>
      </c>
      <c r="G23" s="19">
        <v>0</v>
      </c>
      <c r="H23" s="19">
        <v>0</v>
      </c>
    </row>
    <row r="24" spans="1:8" ht="47.25" x14ac:dyDescent="0.2">
      <c r="A24" s="9">
        <v>0</v>
      </c>
      <c r="B24" s="17" t="s">
        <v>37</v>
      </c>
      <c r="C24" s="18" t="s">
        <v>38</v>
      </c>
      <c r="D24" s="19">
        <v>0</v>
      </c>
      <c r="E24" s="19">
        <v>791.83900000000006</v>
      </c>
      <c r="F24" s="19">
        <v>791.83900000000006</v>
      </c>
      <c r="G24" s="19">
        <v>0</v>
      </c>
      <c r="H24" s="19">
        <f t="shared" si="1"/>
        <v>100</v>
      </c>
    </row>
    <row r="25" spans="1:8" ht="47.25" x14ac:dyDescent="0.2">
      <c r="A25" s="9">
        <v>0</v>
      </c>
      <c r="B25" s="17" t="s">
        <v>39</v>
      </c>
      <c r="C25" s="18" t="s">
        <v>40</v>
      </c>
      <c r="D25" s="19">
        <v>0</v>
      </c>
      <c r="E25" s="19">
        <v>1249.999</v>
      </c>
      <c r="F25" s="19">
        <v>1249.999</v>
      </c>
      <c r="G25" s="19">
        <v>0</v>
      </c>
      <c r="H25" s="19">
        <f t="shared" si="1"/>
        <v>100</v>
      </c>
    </row>
    <row r="26" spans="1:8" ht="47.25" x14ac:dyDescent="0.2">
      <c r="A26" s="9">
        <v>0</v>
      </c>
      <c r="B26" s="17" t="s">
        <v>41</v>
      </c>
      <c r="C26" s="18" t="s">
        <v>42</v>
      </c>
      <c r="D26" s="19">
        <v>0</v>
      </c>
      <c r="E26" s="19">
        <v>12.857000000000001</v>
      </c>
      <c r="F26" s="19">
        <v>3.2570000000000001</v>
      </c>
      <c r="G26" s="19">
        <v>0</v>
      </c>
      <c r="H26" s="19">
        <f t="shared" si="1"/>
        <v>25.332503694485492</v>
      </c>
    </row>
    <row r="27" spans="1:8" ht="47.25" x14ac:dyDescent="0.2">
      <c r="A27" s="9">
        <v>0</v>
      </c>
      <c r="B27" s="17" t="s">
        <v>43</v>
      </c>
      <c r="C27" s="18" t="s">
        <v>44</v>
      </c>
      <c r="D27" s="19">
        <v>0</v>
      </c>
      <c r="E27" s="19">
        <v>352.09000000000003</v>
      </c>
      <c r="F27" s="19">
        <v>352.09000000000003</v>
      </c>
      <c r="G27" s="19">
        <v>0</v>
      </c>
      <c r="H27" s="19">
        <f t="shared" si="1"/>
        <v>100</v>
      </c>
    </row>
    <row r="28" spans="1:8" ht="31.5" x14ac:dyDescent="0.2">
      <c r="A28" s="9">
        <v>0</v>
      </c>
      <c r="B28" s="17" t="s">
        <v>45</v>
      </c>
      <c r="C28" s="18" t="s">
        <v>46</v>
      </c>
      <c r="D28" s="19">
        <v>0</v>
      </c>
      <c r="E28" s="19">
        <v>40</v>
      </c>
      <c r="F28" s="19">
        <v>175.36200000000002</v>
      </c>
      <c r="G28" s="19">
        <v>0</v>
      </c>
      <c r="H28" s="19">
        <f t="shared" si="1"/>
        <v>438.40500000000003</v>
      </c>
    </row>
    <row r="29" spans="1:8" ht="36" customHeight="1" x14ac:dyDescent="0.2">
      <c r="A29" s="9">
        <v>0</v>
      </c>
      <c r="B29" s="17" t="s">
        <v>47</v>
      </c>
      <c r="C29" s="18" t="s">
        <v>48</v>
      </c>
      <c r="D29" s="19">
        <v>4.5229999999999997</v>
      </c>
      <c r="E29" s="19">
        <v>300</v>
      </c>
      <c r="F29" s="19">
        <v>308.15260000000001</v>
      </c>
      <c r="G29" s="19">
        <f t="shared" si="0"/>
        <v>6813.0134866239232</v>
      </c>
      <c r="H29" s="19">
        <f t="shared" si="1"/>
        <v>102.71753333333334</v>
      </c>
    </row>
    <row r="30" spans="1:8" ht="15.75" x14ac:dyDescent="0.2">
      <c r="A30" s="9">
        <v>0</v>
      </c>
      <c r="B30" s="17" t="s">
        <v>49</v>
      </c>
      <c r="C30" s="18" t="s">
        <v>18</v>
      </c>
      <c r="D30" s="19">
        <v>265.01400000000001</v>
      </c>
      <c r="E30" s="19">
        <v>500</v>
      </c>
      <c r="F30" s="19">
        <v>499.96800000000002</v>
      </c>
      <c r="G30" s="19">
        <f t="shared" si="0"/>
        <v>188.65720301568973</v>
      </c>
      <c r="H30" s="19">
        <f t="shared" si="1"/>
        <v>99.993600000000001</v>
      </c>
    </row>
    <row r="31" spans="1:8" ht="15.75" x14ac:dyDescent="0.2">
      <c r="A31" s="9">
        <v>1</v>
      </c>
      <c r="B31" s="17" t="s">
        <v>50</v>
      </c>
      <c r="C31" s="18" t="s">
        <v>51</v>
      </c>
      <c r="D31" s="19">
        <f>SUM(D32:D35)</f>
        <v>1950.1454600000002</v>
      </c>
      <c r="E31" s="19">
        <v>284.76</v>
      </c>
      <c r="F31" s="19">
        <v>4426.3464499999991</v>
      </c>
      <c r="G31" s="19">
        <f t="shared" si="0"/>
        <v>226.97519445549457</v>
      </c>
      <c r="H31" s="19">
        <f t="shared" si="1"/>
        <v>1554.4129969096782</v>
      </c>
    </row>
    <row r="32" spans="1:8" ht="15.75" x14ac:dyDescent="0.2">
      <c r="A32" s="9">
        <v>0</v>
      </c>
      <c r="B32" s="17" t="s">
        <v>52</v>
      </c>
      <c r="C32" s="18" t="s">
        <v>6</v>
      </c>
      <c r="D32" s="19">
        <v>1480.5386600000002</v>
      </c>
      <c r="E32" s="19">
        <v>60</v>
      </c>
      <c r="F32" s="19">
        <v>241.34884</v>
      </c>
      <c r="G32" s="19">
        <f t="shared" si="0"/>
        <v>16.301420997679315</v>
      </c>
      <c r="H32" s="19">
        <f t="shared" si="1"/>
        <v>402.24806666666666</v>
      </c>
    </row>
    <row r="33" spans="1:8" ht="23.25" customHeight="1" x14ac:dyDescent="0.2">
      <c r="A33" s="9">
        <v>0</v>
      </c>
      <c r="B33" s="17" t="s">
        <v>107</v>
      </c>
      <c r="C33" s="18" t="s">
        <v>108</v>
      </c>
      <c r="D33" s="19">
        <v>19.03</v>
      </c>
      <c r="E33" s="19">
        <v>0</v>
      </c>
      <c r="F33" s="19">
        <v>0</v>
      </c>
      <c r="G33" s="19">
        <f t="shared" si="0"/>
        <v>0</v>
      </c>
      <c r="H33" s="19">
        <v>0</v>
      </c>
    </row>
    <row r="34" spans="1:8" ht="47.25" x14ac:dyDescent="0.2">
      <c r="A34" s="9">
        <v>0</v>
      </c>
      <c r="B34" s="17" t="s">
        <v>53</v>
      </c>
      <c r="C34" s="18" t="s">
        <v>54</v>
      </c>
      <c r="D34" s="19">
        <v>143.899</v>
      </c>
      <c r="E34" s="19">
        <v>150</v>
      </c>
      <c r="F34" s="19">
        <v>4025.7423599999997</v>
      </c>
      <c r="G34" s="19">
        <f t="shared" si="0"/>
        <v>2797.6166338890471</v>
      </c>
      <c r="H34" s="19">
        <f t="shared" si="1"/>
        <v>2683.8282399999998</v>
      </c>
    </row>
    <row r="35" spans="1:8" ht="31.5" x14ac:dyDescent="0.2">
      <c r="A35" s="9">
        <v>0</v>
      </c>
      <c r="B35" s="17" t="s">
        <v>55</v>
      </c>
      <c r="C35" s="18" t="s">
        <v>56</v>
      </c>
      <c r="D35" s="19">
        <v>306.67780000000005</v>
      </c>
      <c r="E35" s="19">
        <v>74.760000000000005</v>
      </c>
      <c r="F35" s="19">
        <v>159.25524999999999</v>
      </c>
      <c r="G35" s="19">
        <f t="shared" si="0"/>
        <v>51.929174527794309</v>
      </c>
      <c r="H35" s="19">
        <f t="shared" si="1"/>
        <v>213.02200374531833</v>
      </c>
    </row>
    <row r="36" spans="1:8" ht="15.75" x14ac:dyDescent="0.2">
      <c r="A36" s="9">
        <v>1</v>
      </c>
      <c r="B36" s="17" t="s">
        <v>57</v>
      </c>
      <c r="C36" s="18" t="s">
        <v>58</v>
      </c>
      <c r="D36" s="19">
        <f>SUM(D37:D40)</f>
        <v>424.24736000000001</v>
      </c>
      <c r="E36" s="19">
        <v>836.77699999999993</v>
      </c>
      <c r="F36" s="19">
        <v>1444.9274399999999</v>
      </c>
      <c r="G36" s="19">
        <f t="shared" si="0"/>
        <v>340.58607695284184</v>
      </c>
      <c r="H36" s="19">
        <f t="shared" si="1"/>
        <v>172.67771939238293</v>
      </c>
    </row>
    <row r="37" spans="1:8" ht="15.75" x14ac:dyDescent="0.2">
      <c r="A37" s="9">
        <v>0</v>
      </c>
      <c r="B37" s="17" t="s">
        <v>59</v>
      </c>
      <c r="C37" s="18" t="s">
        <v>60</v>
      </c>
      <c r="D37" s="19">
        <v>352.63525000000004</v>
      </c>
      <c r="E37" s="19">
        <v>597.06999999999994</v>
      </c>
      <c r="F37" s="19">
        <v>666.17414000000008</v>
      </c>
      <c r="G37" s="19">
        <f t="shared" si="0"/>
        <v>188.9130879570321</v>
      </c>
      <c r="H37" s="19">
        <f t="shared" si="1"/>
        <v>111.57387575996115</v>
      </c>
    </row>
    <row r="38" spans="1:8" ht="15.75" x14ac:dyDescent="0.2">
      <c r="A38" s="9">
        <v>0</v>
      </c>
      <c r="B38" s="17" t="s">
        <v>61</v>
      </c>
      <c r="C38" s="18" t="s">
        <v>62</v>
      </c>
      <c r="D38" s="19">
        <v>46.104810000000001</v>
      </c>
      <c r="E38" s="19">
        <v>109.17400000000001</v>
      </c>
      <c r="F38" s="19">
        <v>347.70181000000002</v>
      </c>
      <c r="G38" s="19">
        <f t="shared" si="0"/>
        <v>754.15517383110353</v>
      </c>
      <c r="H38" s="19">
        <f t="shared" si="1"/>
        <v>318.4840804587173</v>
      </c>
    </row>
    <row r="39" spans="1:8" ht="15.75" x14ac:dyDescent="0.2">
      <c r="A39" s="9">
        <v>0</v>
      </c>
      <c r="B39" s="17" t="s">
        <v>63</v>
      </c>
      <c r="C39" s="18" t="s">
        <v>64</v>
      </c>
      <c r="D39" s="19">
        <v>0</v>
      </c>
      <c r="E39" s="19">
        <v>2.94</v>
      </c>
      <c r="F39" s="19">
        <v>245.89911000000001</v>
      </c>
      <c r="G39" s="19">
        <v>0</v>
      </c>
      <c r="H39" s="19">
        <f t="shared" si="1"/>
        <v>8363.9153061224497</v>
      </c>
    </row>
    <row r="40" spans="1:8" ht="31.5" x14ac:dyDescent="0.2">
      <c r="A40" s="9">
        <v>0</v>
      </c>
      <c r="B40" s="17" t="s">
        <v>65</v>
      </c>
      <c r="C40" s="18" t="s">
        <v>66</v>
      </c>
      <c r="D40" s="19">
        <v>25.507300000000001</v>
      </c>
      <c r="E40" s="19">
        <v>127.593</v>
      </c>
      <c r="F40" s="19">
        <v>185.15237999999999</v>
      </c>
      <c r="G40" s="19">
        <f t="shared" si="0"/>
        <v>725.87996377507613</v>
      </c>
      <c r="H40" s="19">
        <f t="shared" si="1"/>
        <v>145.11170675507276</v>
      </c>
    </row>
    <row r="41" spans="1:8" ht="15.75" x14ac:dyDescent="0.2">
      <c r="A41" s="9">
        <v>1</v>
      </c>
      <c r="B41" s="17" t="s">
        <v>67</v>
      </c>
      <c r="C41" s="18" t="s">
        <v>68</v>
      </c>
      <c r="D41" s="19">
        <f>SUM(D42:D53)</f>
        <v>6633.9552000000003</v>
      </c>
      <c r="E41" s="19">
        <v>16307.1</v>
      </c>
      <c r="F41" s="19">
        <v>13242.63716</v>
      </c>
      <c r="G41" s="19">
        <f t="shared" si="0"/>
        <v>199.61903209717181</v>
      </c>
      <c r="H41" s="19">
        <f t="shared" si="1"/>
        <v>81.207800038020252</v>
      </c>
    </row>
    <row r="42" spans="1:8" ht="31.5" x14ac:dyDescent="0.2">
      <c r="A42" s="9">
        <v>0</v>
      </c>
      <c r="B42" s="17" t="s">
        <v>69</v>
      </c>
      <c r="C42" s="18" t="s">
        <v>70</v>
      </c>
      <c r="D42" s="19">
        <v>0</v>
      </c>
      <c r="E42" s="19">
        <v>0</v>
      </c>
      <c r="F42" s="19">
        <v>45.370800000000003</v>
      </c>
      <c r="G42" s="19">
        <v>0</v>
      </c>
      <c r="H42" s="19">
        <v>0</v>
      </c>
    </row>
    <row r="43" spans="1:8" ht="15.75" x14ac:dyDescent="0.2">
      <c r="A43" s="9">
        <v>0</v>
      </c>
      <c r="B43" s="17" t="s">
        <v>71</v>
      </c>
      <c r="C43" s="18" t="s">
        <v>72</v>
      </c>
      <c r="D43" s="19">
        <v>0</v>
      </c>
      <c r="E43" s="19">
        <v>538.20000000000005</v>
      </c>
      <c r="F43" s="19">
        <v>19.224</v>
      </c>
      <c r="G43" s="19">
        <v>0</v>
      </c>
      <c r="H43" s="19">
        <f t="shared" si="1"/>
        <v>3.5719063545150496</v>
      </c>
    </row>
    <row r="44" spans="1:8" ht="31.5" x14ac:dyDescent="0.2">
      <c r="A44" s="9">
        <v>0</v>
      </c>
      <c r="B44" s="17" t="s">
        <v>73</v>
      </c>
      <c r="C44" s="18" t="s">
        <v>74</v>
      </c>
      <c r="D44" s="19">
        <v>0</v>
      </c>
      <c r="E44" s="19">
        <v>1012.2</v>
      </c>
      <c r="F44" s="19">
        <v>115.5</v>
      </c>
      <c r="G44" s="19">
        <v>0</v>
      </c>
      <c r="H44" s="19">
        <f t="shared" si="1"/>
        <v>11.410788381742739</v>
      </c>
    </row>
    <row r="45" spans="1:8" ht="31.5" x14ac:dyDescent="0.2">
      <c r="A45" s="9">
        <v>0</v>
      </c>
      <c r="B45" s="17" t="s">
        <v>75</v>
      </c>
      <c r="C45" s="18" t="s">
        <v>12</v>
      </c>
      <c r="D45" s="19">
        <v>0</v>
      </c>
      <c r="E45" s="19">
        <v>241</v>
      </c>
      <c r="F45" s="19">
        <v>197.83006</v>
      </c>
      <c r="G45" s="19">
        <v>0</v>
      </c>
      <c r="H45" s="19">
        <f t="shared" si="1"/>
        <v>82.087161825726142</v>
      </c>
    </row>
    <row r="46" spans="1:8" ht="47.25" x14ac:dyDescent="0.2">
      <c r="A46" s="9">
        <v>0</v>
      </c>
      <c r="B46" s="17" t="s">
        <v>76</v>
      </c>
      <c r="C46" s="18" t="s">
        <v>77</v>
      </c>
      <c r="D46" s="19">
        <v>0</v>
      </c>
      <c r="E46" s="19">
        <v>6150</v>
      </c>
      <c r="F46" s="19">
        <v>5747</v>
      </c>
      <c r="G46" s="19">
        <v>0</v>
      </c>
      <c r="H46" s="19">
        <f t="shared" si="1"/>
        <v>93.447154471544707</v>
      </c>
    </row>
    <row r="47" spans="1:8" ht="15.75" x14ac:dyDescent="0.2">
      <c r="A47" s="9">
        <v>0</v>
      </c>
      <c r="B47" s="17" t="s">
        <v>78</v>
      </c>
      <c r="C47" s="18" t="s">
        <v>79</v>
      </c>
      <c r="D47" s="19">
        <v>1383.4802</v>
      </c>
      <c r="E47" s="19">
        <v>7047.7</v>
      </c>
      <c r="F47" s="19">
        <v>5963.7813800000004</v>
      </c>
      <c r="G47" s="19">
        <f t="shared" si="0"/>
        <v>431.07096003253247</v>
      </c>
      <c r="H47" s="19">
        <f t="shared" si="1"/>
        <v>84.620250294422306</v>
      </c>
    </row>
    <row r="48" spans="1:8" ht="31.5" x14ac:dyDescent="0.2">
      <c r="A48" s="9">
        <v>0</v>
      </c>
      <c r="B48" s="17" t="s">
        <v>80</v>
      </c>
      <c r="C48" s="18" t="s">
        <v>81</v>
      </c>
      <c r="D48" s="19">
        <v>9.8789999999999996</v>
      </c>
      <c r="E48" s="19">
        <v>700</v>
      </c>
      <c r="F48" s="19">
        <v>636.43092000000001</v>
      </c>
      <c r="G48" s="19">
        <f t="shared" si="0"/>
        <v>6442.2605526875186</v>
      </c>
      <c r="H48" s="19">
        <f t="shared" si="1"/>
        <v>90.918702857142861</v>
      </c>
    </row>
    <row r="49" spans="1:8" ht="15.75" x14ac:dyDescent="0.2">
      <c r="A49" s="9">
        <v>0</v>
      </c>
      <c r="B49" s="17" t="s">
        <v>82</v>
      </c>
      <c r="C49" s="18" t="s">
        <v>83</v>
      </c>
      <c r="D49" s="19">
        <v>5059.84</v>
      </c>
      <c r="E49" s="19">
        <v>272</v>
      </c>
      <c r="F49" s="19">
        <v>271.5</v>
      </c>
      <c r="G49" s="19">
        <f t="shared" si="0"/>
        <v>5.3657823172274224</v>
      </c>
      <c r="H49" s="19">
        <f t="shared" si="1"/>
        <v>99.816176470588232</v>
      </c>
    </row>
    <row r="50" spans="1:8" ht="31.5" x14ac:dyDescent="0.2">
      <c r="A50" s="9">
        <v>0</v>
      </c>
      <c r="B50" s="17" t="s">
        <v>84</v>
      </c>
      <c r="C50" s="18" t="s">
        <v>85</v>
      </c>
      <c r="D50" s="19">
        <v>0</v>
      </c>
      <c r="E50" s="19">
        <v>100</v>
      </c>
      <c r="F50" s="19">
        <v>0</v>
      </c>
      <c r="G50" s="19">
        <v>0</v>
      </c>
      <c r="H50" s="19">
        <f t="shared" si="1"/>
        <v>0</v>
      </c>
    </row>
    <row r="51" spans="1:8" ht="15.75" x14ac:dyDescent="0.2">
      <c r="A51" s="9">
        <v>0</v>
      </c>
      <c r="B51" s="17" t="s">
        <v>86</v>
      </c>
      <c r="C51" s="18" t="s">
        <v>18</v>
      </c>
      <c r="D51" s="19">
        <v>152.756</v>
      </c>
      <c r="E51" s="19">
        <v>47</v>
      </c>
      <c r="F51" s="19">
        <v>47</v>
      </c>
      <c r="G51" s="19">
        <f t="shared" si="0"/>
        <v>30.768022205347091</v>
      </c>
      <c r="H51" s="19">
        <f t="shared" si="1"/>
        <v>100</v>
      </c>
    </row>
    <row r="52" spans="1:8" ht="15.75" x14ac:dyDescent="0.2">
      <c r="A52" s="9">
        <v>0</v>
      </c>
      <c r="B52" s="17" t="s">
        <v>87</v>
      </c>
      <c r="C52" s="18" t="s">
        <v>88</v>
      </c>
      <c r="D52" s="19">
        <v>28</v>
      </c>
      <c r="E52" s="19">
        <v>0</v>
      </c>
      <c r="F52" s="19">
        <v>0</v>
      </c>
      <c r="G52" s="19">
        <f t="shared" si="0"/>
        <v>0</v>
      </c>
      <c r="H52" s="19">
        <v>0</v>
      </c>
    </row>
    <row r="53" spans="1:8" ht="15.75" x14ac:dyDescent="0.2">
      <c r="A53" s="9">
        <v>0</v>
      </c>
      <c r="B53" s="17" t="s">
        <v>89</v>
      </c>
      <c r="C53" s="18" t="s">
        <v>90</v>
      </c>
      <c r="D53" s="19">
        <v>0</v>
      </c>
      <c r="E53" s="19">
        <v>199</v>
      </c>
      <c r="F53" s="19">
        <v>199</v>
      </c>
      <c r="G53" s="19">
        <v>0</v>
      </c>
      <c r="H53" s="19">
        <f t="shared" si="1"/>
        <v>100</v>
      </c>
    </row>
    <row r="54" spans="1:8" ht="15.75" x14ac:dyDescent="0.2">
      <c r="A54" s="9">
        <v>1</v>
      </c>
      <c r="B54" s="17" t="s">
        <v>91</v>
      </c>
      <c r="C54" s="18" t="s">
        <v>92</v>
      </c>
      <c r="D54" s="19">
        <v>0</v>
      </c>
      <c r="E54" s="19">
        <v>2742</v>
      </c>
      <c r="F54" s="19">
        <v>2717.3220000000001</v>
      </c>
      <c r="G54" s="19">
        <v>0</v>
      </c>
      <c r="H54" s="19">
        <f t="shared" si="1"/>
        <v>99.1</v>
      </c>
    </row>
    <row r="55" spans="1:8" ht="15.75" x14ac:dyDescent="0.2">
      <c r="A55" s="9">
        <v>0</v>
      </c>
      <c r="B55" s="17" t="s">
        <v>93</v>
      </c>
      <c r="C55" s="18" t="s">
        <v>94</v>
      </c>
      <c r="D55" s="19">
        <v>0</v>
      </c>
      <c r="E55" s="19">
        <v>2742</v>
      </c>
      <c r="F55" s="19">
        <v>2717.3220000000001</v>
      </c>
      <c r="G55" s="19">
        <v>0</v>
      </c>
      <c r="H55" s="19">
        <f t="shared" si="1"/>
        <v>99.1</v>
      </c>
    </row>
    <row r="56" spans="1:8" ht="15.75" x14ac:dyDescent="0.2">
      <c r="A56" s="9">
        <v>1</v>
      </c>
      <c r="B56" s="17" t="s">
        <v>95</v>
      </c>
      <c r="C56" s="18" t="s">
        <v>96</v>
      </c>
      <c r="D56" s="19">
        <f>D54+D41+D36+D31+D17+D5</f>
        <v>23721.837159999999</v>
      </c>
      <c r="E56" s="19">
        <v>50682.096000000005</v>
      </c>
      <c r="F56" s="19">
        <v>54428.77166000002</v>
      </c>
      <c r="G56" s="19">
        <f t="shared" si="0"/>
        <v>229.44585317269764</v>
      </c>
      <c r="H56" s="19">
        <f t="shared" si="1"/>
        <v>107.39250338028643</v>
      </c>
    </row>
    <row r="58" spans="1:8" x14ac:dyDescent="0.2">
      <c r="B58" s="7"/>
      <c r="C58" s="5"/>
      <c r="D58" s="3"/>
      <c r="E58" s="3"/>
      <c r="F58" s="3"/>
      <c r="G58" s="3"/>
      <c r="H58" s="3"/>
    </row>
    <row r="66" hidden="1" x14ac:dyDescent="0.2"/>
  </sheetData>
  <mergeCells count="1">
    <mergeCell ref="B2:H2"/>
  </mergeCells>
  <conditionalFormatting sqref="B5:B9 B11:B32 B34:B56">
    <cfRule type="expression" dxfId="60" priority="80" stopIfTrue="1">
      <formula>A5=1</formula>
    </cfRule>
    <cfRule type="expression" dxfId="59" priority="81" stopIfTrue="1">
      <formula>A5=2</formula>
    </cfRule>
    <cfRule type="expression" dxfId="58" priority="82" stopIfTrue="1">
      <formula>A5=3</formula>
    </cfRule>
  </conditionalFormatting>
  <conditionalFormatting sqref="C6:C9 C11:C32 C34:C56">
    <cfRule type="expression" dxfId="57" priority="83" stopIfTrue="1">
      <formula>A6=1</formula>
    </cfRule>
    <cfRule type="expression" dxfId="56" priority="84" stopIfTrue="1">
      <formula>A6=2</formula>
    </cfRule>
    <cfRule type="expression" dxfId="55" priority="85" stopIfTrue="1">
      <formula>A6=3</formula>
    </cfRule>
  </conditionalFormatting>
  <conditionalFormatting sqref="D5 D11:D12 D17 D22:D28 D31 D36 D41:D46 D50 D53:D56">
    <cfRule type="expression" dxfId="54" priority="86" stopIfTrue="1">
      <formula>A5=1</formula>
    </cfRule>
    <cfRule type="expression" dxfId="53" priority="87" stopIfTrue="1">
      <formula>A5=2</formula>
    </cfRule>
    <cfRule type="expression" dxfId="52" priority="88" stopIfTrue="1">
      <formula>A5=3</formula>
    </cfRule>
  </conditionalFormatting>
  <conditionalFormatting sqref="E5:E9 E11:E32 E34:E56">
    <cfRule type="expression" dxfId="51" priority="89" stopIfTrue="1">
      <formula>A5=1</formula>
    </cfRule>
    <cfRule type="expression" dxfId="50" priority="90" stopIfTrue="1">
      <formula>A5=2</formula>
    </cfRule>
    <cfRule type="expression" dxfId="49" priority="91" stopIfTrue="1">
      <formula>A5=3</formula>
    </cfRule>
  </conditionalFormatting>
  <conditionalFormatting sqref="F5:F9 F11:F32 F34:F56">
    <cfRule type="expression" dxfId="48" priority="101" stopIfTrue="1">
      <formula>A5=1</formula>
    </cfRule>
    <cfRule type="expression" dxfId="47" priority="102" stopIfTrue="1">
      <formula>A5=2</formula>
    </cfRule>
    <cfRule type="expression" dxfId="46" priority="103" stopIfTrue="1">
      <formula>A5=3</formula>
    </cfRule>
  </conditionalFormatting>
  <conditionalFormatting sqref="B58:B67">
    <cfRule type="expression" dxfId="45" priority="32" stopIfTrue="1">
      <formula>A58=1</formula>
    </cfRule>
    <cfRule type="expression" dxfId="44" priority="33" stopIfTrue="1">
      <formula>A58=2</formula>
    </cfRule>
    <cfRule type="expression" dxfId="43" priority="34" stopIfTrue="1">
      <formula>A58=3</formula>
    </cfRule>
  </conditionalFormatting>
  <conditionalFormatting sqref="C58:C67">
    <cfRule type="expression" dxfId="42" priority="35" stopIfTrue="1">
      <formula>A58=1</formula>
    </cfRule>
    <cfRule type="expression" dxfId="41" priority="36" stopIfTrue="1">
      <formula>A58=2</formula>
    </cfRule>
    <cfRule type="expression" dxfId="40" priority="37" stopIfTrue="1">
      <formula>A58=3</formula>
    </cfRule>
  </conditionalFormatting>
  <conditionalFormatting sqref="D58:D67">
    <cfRule type="expression" dxfId="39" priority="38" stopIfTrue="1">
      <formula>A58=1</formula>
    </cfRule>
    <cfRule type="expression" dxfId="38" priority="39" stopIfTrue="1">
      <formula>A58=2</formula>
    </cfRule>
    <cfRule type="expression" dxfId="37" priority="40" stopIfTrue="1">
      <formula>A58=3</formula>
    </cfRule>
  </conditionalFormatting>
  <conditionalFormatting sqref="E58:E67">
    <cfRule type="expression" dxfId="36" priority="41" stopIfTrue="1">
      <formula>A58=1</formula>
    </cfRule>
    <cfRule type="expression" dxfId="35" priority="42" stopIfTrue="1">
      <formula>A58=2</formula>
    </cfRule>
    <cfRule type="expression" dxfId="34" priority="43" stopIfTrue="1">
      <formula>A58=3</formula>
    </cfRule>
  </conditionalFormatting>
  <conditionalFormatting sqref="F58:F67">
    <cfRule type="expression" dxfId="33" priority="53" stopIfTrue="1">
      <formula>A58=1</formula>
    </cfRule>
    <cfRule type="expression" dxfId="32" priority="54" stopIfTrue="1">
      <formula>A58=2</formula>
    </cfRule>
    <cfRule type="expression" dxfId="31" priority="55" stopIfTrue="1">
      <formula>A58=3</formula>
    </cfRule>
  </conditionalFormatting>
  <conditionalFormatting sqref="G58:G67">
    <cfRule type="expression" dxfId="30" priority="56" stopIfTrue="1">
      <formula>A58=1</formula>
    </cfRule>
    <cfRule type="expression" dxfId="29" priority="57" stopIfTrue="1">
      <formula>A58=2</formula>
    </cfRule>
    <cfRule type="expression" dxfId="28" priority="58" stopIfTrue="1">
      <formula>A58=3</formula>
    </cfRule>
  </conditionalFormatting>
  <conditionalFormatting sqref="H58:H67">
    <cfRule type="expression" dxfId="27" priority="59" stopIfTrue="1">
      <formula>A58=1</formula>
    </cfRule>
    <cfRule type="expression" dxfId="26" priority="60" stopIfTrue="1">
      <formula>A58=2</formula>
    </cfRule>
    <cfRule type="expression" dxfId="25" priority="61" stopIfTrue="1">
      <formula>A58=3</formula>
    </cfRule>
  </conditionalFormatting>
  <conditionalFormatting sqref="C5">
    <cfRule type="expression" dxfId="24" priority="31" stopIfTrue="1">
      <formula>A5=1</formula>
    </cfRule>
  </conditionalFormatting>
  <conditionalFormatting sqref="D6:D9">
    <cfRule type="expression" dxfId="23" priority="30" stopIfTrue="1">
      <formula>XFC6=1</formula>
    </cfRule>
  </conditionalFormatting>
  <conditionalFormatting sqref="B10">
    <cfRule type="expression" dxfId="22" priority="25" stopIfTrue="1">
      <formula>A10=1</formula>
    </cfRule>
  </conditionalFormatting>
  <conditionalFormatting sqref="C10">
    <cfRule type="expression" dxfId="21" priority="26" stopIfTrue="1">
      <formula>A10=1</formula>
    </cfRule>
  </conditionalFormatting>
  <conditionalFormatting sqref="E10">
    <cfRule type="expression" dxfId="20" priority="28" stopIfTrue="1">
      <formula>A10=1</formula>
    </cfRule>
  </conditionalFormatting>
  <conditionalFormatting sqref="F10">
    <cfRule type="expression" dxfId="19" priority="29" stopIfTrue="1">
      <formula>A10=1</formula>
    </cfRule>
  </conditionalFormatting>
  <conditionalFormatting sqref="D10">
    <cfRule type="expression" dxfId="18" priority="22" stopIfTrue="1">
      <formula>XFC10=1</formula>
    </cfRule>
  </conditionalFormatting>
  <conditionalFormatting sqref="D13:D14">
    <cfRule type="expression" dxfId="17" priority="21" stopIfTrue="1">
      <formula>XFC13=1</formula>
    </cfRule>
  </conditionalFormatting>
  <conditionalFormatting sqref="D15:D16">
    <cfRule type="expression" dxfId="16" priority="20" stopIfTrue="1">
      <formula>XFC15=1</formula>
    </cfRule>
  </conditionalFormatting>
  <conditionalFormatting sqref="D18:D21">
    <cfRule type="expression" dxfId="15" priority="19" stopIfTrue="1">
      <formula>XFC18=1</formula>
    </cfRule>
  </conditionalFormatting>
  <conditionalFormatting sqref="D29:D30">
    <cfRule type="expression" dxfId="14" priority="18" stopIfTrue="1">
      <formula>XFC29=1</formula>
    </cfRule>
  </conditionalFormatting>
  <conditionalFormatting sqref="D32">
    <cfRule type="expression" dxfId="13" priority="17" stopIfTrue="1">
      <formula>XFC32=1</formula>
    </cfRule>
  </conditionalFormatting>
  <conditionalFormatting sqref="D34:D35">
    <cfRule type="expression" dxfId="12" priority="16" stopIfTrue="1">
      <formula>XFC34=1</formula>
    </cfRule>
  </conditionalFormatting>
  <conditionalFormatting sqref="E33">
    <cfRule type="expression" dxfId="11" priority="14" stopIfTrue="1">
      <formula>A33=1</formula>
    </cfRule>
  </conditionalFormatting>
  <conditionalFormatting sqref="F33">
    <cfRule type="expression" dxfId="10" priority="15" stopIfTrue="1">
      <formula>A33=1</formula>
    </cfRule>
  </conditionalFormatting>
  <conditionalFormatting sqref="B33">
    <cfRule type="expression" dxfId="9" priority="9" stopIfTrue="1">
      <formula>A33=1</formula>
    </cfRule>
  </conditionalFormatting>
  <conditionalFormatting sqref="C33">
    <cfRule type="expression" dxfId="8" priority="10" stopIfTrue="1">
      <formula>A33=1</formula>
    </cfRule>
  </conditionalFormatting>
  <conditionalFormatting sqref="D33">
    <cfRule type="expression" dxfId="7" priority="8" stopIfTrue="1">
      <formula>XFC33=1</formula>
    </cfRule>
  </conditionalFormatting>
  <conditionalFormatting sqref="D37:D40">
    <cfRule type="expression" dxfId="6" priority="7" stopIfTrue="1">
      <formula>XFC37=1</formula>
    </cfRule>
  </conditionalFormatting>
  <conditionalFormatting sqref="D47">
    <cfRule type="expression" dxfId="5" priority="6" stopIfTrue="1">
      <formula>XFC47=1</formula>
    </cfRule>
  </conditionalFormatting>
  <conditionalFormatting sqref="D48">
    <cfRule type="expression" dxfId="4" priority="5" stopIfTrue="1">
      <formula>XFC48=1</formula>
    </cfRule>
  </conditionalFormatting>
  <conditionalFormatting sqref="D49">
    <cfRule type="expression" dxfId="3" priority="4" stopIfTrue="1">
      <formula>XFC49=1</formula>
    </cfRule>
  </conditionalFormatting>
  <conditionalFormatting sqref="D51:D52">
    <cfRule type="expression" dxfId="2" priority="3" stopIfTrue="1">
      <formula>XFC51=1</formula>
    </cfRule>
  </conditionalFormatting>
  <conditionalFormatting sqref="G5:G56">
    <cfRule type="expression" dxfId="1" priority="2" stopIfTrue="1">
      <formula>A5=1</formula>
    </cfRule>
  </conditionalFormatting>
  <conditionalFormatting sqref="H5:H56">
    <cfRule type="expression" dxfId="0" priority="1" stopIfTrue="1">
      <formula>A5=1</formula>
    </cfRule>
  </conditionalFormatting>
  <pageMargins left="0.31496062992125984" right="0.31496062992125984" top="0.39370078740157483" bottom="0.39370078740157483" header="0" footer="0"/>
  <pageSetup paperSize="9" scale="76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2024-02-07T09:02:19Z</cp:lastPrinted>
  <dcterms:created xsi:type="dcterms:W3CDTF">2024-02-07T08:07:24Z</dcterms:created>
  <dcterms:modified xsi:type="dcterms:W3CDTF">2024-02-07T12:02:57Z</dcterms:modified>
</cp:coreProperties>
</file>