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4700"/>
  </bookViews>
  <sheets>
    <sheet name="analiz_vd0" sheetId="2" r:id="rId1"/>
    <sheet name="Лист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здоровя" hidden="1">{#N/A,#N/A,FALSE,"Лист4"}</definedName>
    <definedName name="зз" hidden="1">{#N/A,#N/A,FALSE,"Лист4"}</definedName>
    <definedName name="ззз" hidden="1">{#N/A,#N/A,FALSE,"Лист4"}</definedName>
    <definedName name="зззз" hidden="1">{#N/A,#N/A,FALSE,"Лист4"}</definedName>
    <definedName name="ййй" hidden="1">{#N/A,#N/A,FALSE,"Лист4"}</definedName>
    <definedName name="йййй"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їжд"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45621"/>
</workbook>
</file>

<file path=xl/calcChain.xml><?xml version="1.0" encoding="utf-8"?>
<calcChain xmlns="http://schemas.openxmlformats.org/spreadsheetml/2006/main">
  <c r="H6" i="2" l="1"/>
  <c r="H7" i="2"/>
  <c r="H8" i="2"/>
  <c r="H9" i="2"/>
  <c r="H10" i="2"/>
  <c r="H11" i="2"/>
  <c r="H12" i="2"/>
  <c r="H13" i="2"/>
  <c r="H14" i="2"/>
  <c r="H15" i="2"/>
  <c r="H16" i="2"/>
  <c r="H17" i="2"/>
  <c r="H18" i="2"/>
  <c r="H19" i="2"/>
  <c r="H20" i="2"/>
  <c r="H21" i="2"/>
  <c r="H22" i="2"/>
  <c r="H23" i="2"/>
  <c r="H24" i="2"/>
  <c r="H25" i="2"/>
  <c r="H26" i="2"/>
  <c r="H27" i="2"/>
  <c r="H28" i="2"/>
  <c r="H30" i="2"/>
  <c r="H31" i="2"/>
  <c r="H32" i="2"/>
  <c r="H33" i="2"/>
  <c r="H34" i="2"/>
  <c r="H36" i="2"/>
  <c r="H37" i="2"/>
  <c r="H38" i="2"/>
  <c r="H39" i="2"/>
  <c r="H41" i="2"/>
  <c r="H42" i="2"/>
  <c r="H43" i="2"/>
  <c r="H44" i="2"/>
  <c r="H45" i="2"/>
  <c r="H46" i="2"/>
  <c r="H47" i="2"/>
  <c r="H48" i="2"/>
  <c r="H49" i="2"/>
  <c r="H50" i="2"/>
  <c r="H51" i="2"/>
  <c r="H52" i="2"/>
  <c r="H53" i="2"/>
  <c r="H54" i="2"/>
  <c r="H55" i="2"/>
  <c r="H56" i="2"/>
  <c r="H57" i="2"/>
  <c r="H58" i="2"/>
  <c r="H59" i="2"/>
  <c r="H61" i="2"/>
  <c r="H64" i="2"/>
  <c r="H65" i="2"/>
  <c r="H67" i="2"/>
  <c r="H68" i="2"/>
  <c r="H69" i="2"/>
  <c r="H70" i="2"/>
  <c r="H71" i="2"/>
  <c r="H72" i="2"/>
  <c r="H73" i="2"/>
  <c r="H74" i="2"/>
  <c r="G6" i="2"/>
  <c r="G7" i="2"/>
  <c r="G8" i="2"/>
  <c r="G9" i="2"/>
  <c r="G10" i="2"/>
  <c r="G11" i="2"/>
  <c r="G12" i="2"/>
  <c r="G15" i="2"/>
  <c r="G16" i="2"/>
  <c r="G17" i="2"/>
  <c r="G18" i="2"/>
  <c r="G19" i="2"/>
  <c r="G20" i="2"/>
  <c r="G21" i="2"/>
  <c r="G22" i="2"/>
  <c r="G23" i="2"/>
  <c r="G24" i="2"/>
  <c r="G25" i="2"/>
  <c r="G26" i="2"/>
  <c r="G27" i="2"/>
  <c r="G28" i="2"/>
  <c r="G29" i="2"/>
  <c r="G32" i="2"/>
  <c r="G33" i="2"/>
  <c r="G34" i="2"/>
  <c r="G35" i="2"/>
  <c r="G36" i="2"/>
  <c r="G37" i="2"/>
  <c r="G38" i="2"/>
  <c r="G39" i="2"/>
  <c r="G40" i="2"/>
  <c r="G41" i="2"/>
  <c r="G42" i="2"/>
  <c r="G43" i="2"/>
  <c r="G45" i="2"/>
  <c r="G46" i="2"/>
  <c r="G47" i="2"/>
  <c r="G48" i="2"/>
  <c r="G49" i="2"/>
  <c r="G50" i="2"/>
  <c r="G51" i="2"/>
  <c r="G52" i="2"/>
  <c r="G53" i="2"/>
  <c r="G54" i="2"/>
  <c r="G55" i="2"/>
  <c r="G56" i="2"/>
  <c r="G57" i="2"/>
  <c r="G58" i="2"/>
  <c r="G60" i="2"/>
  <c r="G61" i="2"/>
  <c r="G62" i="2"/>
  <c r="G63" i="2"/>
  <c r="G64" i="2"/>
  <c r="G65" i="2"/>
  <c r="G66" i="2"/>
  <c r="G67" i="2"/>
  <c r="G68" i="2"/>
  <c r="G69" i="2"/>
  <c r="G70" i="2"/>
  <c r="G71" i="2"/>
  <c r="G73" i="2"/>
  <c r="G74" i="2"/>
  <c r="D74" i="2"/>
  <c r="D70" i="2"/>
  <c r="D57" i="2"/>
  <c r="D48" i="2"/>
  <c r="D36" i="2"/>
  <c r="D16" i="2"/>
  <c r="D5" i="2"/>
  <c r="H5" i="2"/>
  <c r="G5" i="2"/>
</calcChain>
</file>

<file path=xl/sharedStrings.xml><?xml version="1.0" encoding="utf-8"?>
<sst xmlns="http://schemas.openxmlformats.org/spreadsheetml/2006/main" count="152" uniqueCount="144">
  <si>
    <t>Код</t>
  </si>
  <si>
    <t>Показник</t>
  </si>
  <si>
    <t>01</t>
  </si>
  <si>
    <t>0110150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</si>
  <si>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</si>
  <si>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</si>
  <si>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Інша діяльність у сфері державного управління</t>
  </si>
  <si>
    <t>0112010</t>
  </si>
  <si>
    <t>Багатопрофільна стаціонарна медична допомога населенню</t>
  </si>
  <si>
    <t>0112111</t>
  </si>
  <si>
    <t>Первинна медична допомога населенню, що надається центрами первинної медичної (медико-санітарної) допомоги</t>
  </si>
  <si>
    <t>0117130</t>
  </si>
  <si>
    <t>Здійснення заходів із землеустрою</t>
  </si>
  <si>
    <t>0117680</t>
  </si>
  <si>
    <t>Членські внески до асоціацій органів місцевого самоврядування</t>
  </si>
  <si>
    <t>0117693</t>
  </si>
  <si>
    <t>Інші заходи, пов`язані з економічною діяльністю</t>
  </si>
  <si>
    <t>0118220</t>
  </si>
  <si>
    <t>Заходи та роботи з мобілізаційної підготовки місцевого значення</t>
  </si>
  <si>
    <t>0118240</t>
  </si>
  <si>
    <t>Заходи та роботи з територіальної оборони</t>
  </si>
  <si>
    <t>0119800</t>
  </si>
  <si>
    <t>Субвенція з місцевого бюджету державному бюджету на виконання програм соціально-економічного розвитку регіонів</t>
  </si>
  <si>
    <t>06</t>
  </si>
  <si>
    <t>Орган з питань освіти і науки</t>
  </si>
  <si>
    <t>0610160</t>
  </si>
  <si>
    <t>Керівництво і управління у відповідній сфері у містах (місті Києві), селищах, селах, територіальних громадах</t>
  </si>
  <si>
    <t>0611010</t>
  </si>
  <si>
    <t>Надання дошкільної освіти</t>
  </si>
  <si>
    <t>0611021</t>
  </si>
  <si>
    <t>Надання загальної середньої освіти закладами загальної середньої освіти за рахунок коштів місцевого бюджету</t>
  </si>
  <si>
    <t>0611031</t>
  </si>
  <si>
    <t>Надання загальної середньої освіти закладами загальної середньої освіти за рахунок освітньої субвенції</t>
  </si>
  <si>
    <t>0611070</t>
  </si>
  <si>
    <t>Надання позашкільної освіти закладами позашкільної освіти, заходи із позашкільної роботи з дітьми</t>
  </si>
  <si>
    <t>0611141</t>
  </si>
  <si>
    <t>Забезпечення діяльності інших закладів у сфері освіти</t>
  </si>
  <si>
    <t>0611142</t>
  </si>
  <si>
    <t>Інші програми та заходи у сфері освіти</t>
  </si>
  <si>
    <t>0611151</t>
  </si>
  <si>
    <t>Забезпечення діяльності інклюзивно-ресурсних центрів за рахунок коштів місцевого бюджету</t>
  </si>
  <si>
    <t>0611152</t>
  </si>
  <si>
    <t>Забезпечення діяльності інклюзивно-ресурсних центрів за рахунок освітньої субвенції</t>
  </si>
  <si>
    <t>0611160</t>
  </si>
  <si>
    <t>Забезпечення діяльності центрів професійного розвитку педагогічних працівників</t>
  </si>
  <si>
    <t>0611200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</si>
  <si>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</si>
  <si>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</si>
  <si>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</si>
  <si>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0611291</t>
  </si>
  <si>
    <t>0611403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</si>
  <si>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</si>
  <si>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0615031</t>
  </si>
  <si>
    <t>Утримання та навчально-тренувальна робота комунальних дитячо-юнацьких спортивних шкіл</t>
  </si>
  <si>
    <t>0615049</t>
  </si>
  <si>
    <t>Виконання окремих заходів з реалізації соціального проекту `Активні парки - локації здорової України`</t>
  </si>
  <si>
    <t>0615061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</si>
  <si>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</si>
  <si>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</si>
  <si>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t>
  </si>
  <si>
    <t>Орган з питань праці та соціального захисту населення</t>
  </si>
  <si>
    <t>0810160</t>
  </si>
  <si>
    <t>0810180</t>
  </si>
  <si>
    <t>0813032</t>
  </si>
  <si>
    <t>Надання пільг окремим категоріям громадян з оплати послуг зв`язку</t>
  </si>
  <si>
    <t>0813105</t>
  </si>
  <si>
    <t>Надання реабілітаційних послуг особам з інвалідністю та дітям з інвалідністю</t>
  </si>
  <si>
    <t>0813140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</si>
  <si>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</si>
  <si>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</si>
  <si>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</si>
  <si>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</si>
  <si>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</si>
  <si>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</si>
  <si>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Видатки, пов`язані з наданням підтримки внутрішньо перемішеним та/або евакуйованим особам у зв`язку із введенням воєнного стану</t>
  </si>
  <si>
    <t>0813241</t>
  </si>
  <si>
    <t>Забезпечення діяльності інших закладів у сфері соціального захисту і соціального забезпечення</t>
  </si>
  <si>
    <t>0813242</t>
  </si>
  <si>
    <t>Інші заходи у сфері соціального захисту і соціального забезпечення</t>
  </si>
  <si>
    <t>10</t>
  </si>
  <si>
    <t>Орган з питань культури, національностей та релігій</t>
  </si>
  <si>
    <t>1010160</t>
  </si>
  <si>
    <t>1011080</t>
  </si>
  <si>
    <t>Надання спеціалізованої освіти мистецькими школами</t>
  </si>
  <si>
    <t>1011142</t>
  </si>
  <si>
    <t>1014030</t>
  </si>
  <si>
    <t>Забезпечення діяльності бібліотек</t>
  </si>
  <si>
    <t>1014040</t>
  </si>
  <si>
    <t>Забезпечення діяльності музеїв i виставок</t>
  </si>
  <si>
    <t>1014060</t>
  </si>
  <si>
    <t>Забезпечення діяльності палаців i будинків культури, клубів, центрів дозвілля та iнших клубних закладів</t>
  </si>
  <si>
    <t>1014081</t>
  </si>
  <si>
    <t>Забезпечення діяльності інших закладів в галузі культури і мистецтва</t>
  </si>
  <si>
    <t>1014082</t>
  </si>
  <si>
    <t>Інші заходи в галузі культури і мистецтва</t>
  </si>
  <si>
    <t>12</t>
  </si>
  <si>
    <t>Орган з питань житлово-комунального господарства</t>
  </si>
  <si>
    <t>1210160</t>
  </si>
  <si>
    <t>1213210</t>
  </si>
  <si>
    <t>Організація та проведення громадських робіт</t>
  </si>
  <si>
    <t>1216012</t>
  </si>
  <si>
    <t>Забезпечення діяльності з виробництва, транспортування, постачання теплової енергії</t>
  </si>
  <si>
    <t>1216030</t>
  </si>
  <si>
    <t>Організація благоустрою населених пунктів</t>
  </si>
  <si>
    <t>1216071</t>
  </si>
  <si>
    <t>1217461</t>
  </si>
  <si>
    <t>Утримання та розвиток автомобільних доріг та дорожньої інфраструктури за рахунок коштів місцевого бюджету</t>
  </si>
  <si>
    <t>1218130</t>
  </si>
  <si>
    <t>Забезпечення діяльності місцевої та добровільної пожежної охорони</t>
  </si>
  <si>
    <t>1218240</t>
  </si>
  <si>
    <t>37</t>
  </si>
  <si>
    <t>Фінансове управління Дунаєвецької міської ради</t>
  </si>
  <si>
    <t>3710160</t>
  </si>
  <si>
    <t>3718710</t>
  </si>
  <si>
    <t>Резервний фонд місцевого бюджету</t>
  </si>
  <si>
    <t>3719770</t>
  </si>
  <si>
    <t>Інші субвенції з місцевого бюджету</t>
  </si>
  <si>
    <t xml:space="preserve"> </t>
  </si>
  <si>
    <t xml:space="preserve">Усього </t>
  </si>
  <si>
    <t>Додаток 3</t>
  </si>
  <si>
    <t>тис.грн.</t>
  </si>
  <si>
    <t>Касові видатки за 2023 рік</t>
  </si>
  <si>
    <t>% до минулого року</t>
  </si>
  <si>
    <t>Видатки загального фонду міського бюджету за 2024 рік.</t>
  </si>
  <si>
    <t>План на 2024 рік зі змінами</t>
  </si>
  <si>
    <t>Касові видатки за 2024рік</t>
  </si>
  <si>
    <t>% до плану на 2024 рік зі змінами</t>
  </si>
  <si>
    <t>0611271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</si>
  <si>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</si>
  <si>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0813035</t>
  </si>
  <si>
    <t>Компенсаційні виплати за пільговий проїзд окремих категорій громадян на залізничному транспорті</t>
  </si>
  <si>
    <t>1216011</t>
  </si>
  <si>
    <t>Експлуатація та технічне обслуговування житлового фонду</t>
  </si>
  <si>
    <t>1216013</t>
  </si>
  <si>
    <t>Забезпечення діяльності водопровідно-каналізаційного господарства</t>
  </si>
  <si>
    <t>1216020</t>
  </si>
  <si>
    <t>Забезпечення функціонування підприємств, установ та організацій, що виробляють, виконують та/або надають житлово-комунальні послуги</t>
  </si>
  <si>
    <t>1217370</t>
  </si>
  <si>
    <t>Реалізація інших заходів щодо соціально-економічного розвитку територій</t>
  </si>
  <si>
    <t>Апарат (секретаріат) місцевої ради (Верховної Ради Республіки Крим, обласних, Київської та Севастопільської міської рад, районних рад і рад міст республіканського та районного значення Автономної Республіки Крим, міських, селищних, сільських рад, районих рад у містах)</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</si>
  <si>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</si>
  <si>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</si>
  <si>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Начальник фінансового управління</t>
  </si>
  <si>
    <t>Тетяна АБЗАЛОВА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</si>
</sst>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33" x14ac:knownFonts="1">
    <font>
      <sz val="10"/>
      <color theme="1"/>
      <name val="Calibri"/>
      <family val="2"/>
      <charset val="204"/>
      <scheme val="minor"/>
    </font>
    <font>
      <sz val="10"/>
      <name val="Arial"/>
      <family val="2"/>
      <charset val="204"/>
    </font>
    <font>
      <b/>
      <sz val="10"/>
      <name val="Arial"/>
      <family val="2"/>
    </font>
    <font>
      <sz val="11"/>
      <color indexed="8"/>
      <name val="Calibri"/>
      <family val="2"/>
      <charset val="204"/>
    </font>
    <font>
      <sz val="11"/>
      <color indexed="9"/>
      <name val="Calibri"/>
      <family val="2"/>
      <charset val="204"/>
    </font>
    <font>
      <sz val="10"/>
      <name val="Arial"/>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0"/>
      <name val="Arial"/>
      <family val="2"/>
      <charset val="204"/>
    </font>
    <font>
      <sz val="10"/>
      <name val="Arial Cyr"/>
      <charset val="204"/>
    </font>
    <font>
      <sz val="11"/>
      <color indexed="52"/>
      <name val="Calibri"/>
      <family val="2"/>
      <charset val="204"/>
    </font>
    <font>
      <b/>
      <sz val="11"/>
      <color indexed="9"/>
      <name val="Calibri"/>
      <family val="2"/>
      <charset val="204"/>
    </font>
    <font>
      <b/>
      <sz val="18"/>
      <color indexed="56"/>
      <name val="Cambria"/>
      <family val="2"/>
      <charset val="204"/>
    </font>
    <font>
      <b/>
      <sz val="11"/>
      <color indexed="52"/>
      <name val="Calibri"/>
      <family val="2"/>
      <charset val="204"/>
    </font>
    <font>
      <sz val="10"/>
      <color indexed="8"/>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60"/>
      <name val="Calibri"/>
      <family val="2"/>
      <charset val="204"/>
    </font>
    <font>
      <sz val="10"/>
      <name val="Helv"/>
      <charset val="204"/>
    </font>
    <font>
      <sz val="11"/>
      <color indexed="10"/>
      <name val="Calibri"/>
      <family val="2"/>
      <charset val="204"/>
    </font>
    <font>
      <i/>
      <sz val="11"/>
      <color indexed="23"/>
      <name val="Calibri"/>
      <family val="2"/>
      <charset val="204"/>
    </font>
    <font>
      <sz val="12"/>
      <name val="Times New Roman"/>
      <family val="1"/>
      <charset val="204"/>
    </font>
    <font>
      <b/>
      <sz val="14"/>
      <color theme="1"/>
      <name val="Times New Roman"/>
      <family val="1"/>
      <charset val="204"/>
    </font>
    <font>
      <b/>
      <sz val="12"/>
      <color theme="1"/>
      <name val="Times New Roman"/>
      <family val="1"/>
      <charset val="204"/>
    </font>
    <font>
      <sz val="12"/>
      <color theme="1"/>
      <name val="Times New Roman"/>
      <family val="1"/>
      <charset val="204"/>
    </font>
    <font>
      <b/>
      <sz val="11"/>
      <color theme="1"/>
      <name val="Times New Roman"/>
      <family val="1"/>
      <charset val="204"/>
    </font>
    <font>
      <b/>
      <sz val="11"/>
      <name val="Times New Roman"/>
      <family val="1"/>
      <charset val="204"/>
    </font>
    <font>
      <sz val="11"/>
      <name val="Times New Roman"/>
      <family val="1"/>
      <charset val="204"/>
    </font>
    <font>
      <sz val="1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26"/>
      </patternFill>
    </fill>
    <fill>
      <patternFill patternType="solid">
        <fgColor indexed="43"/>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s>
  <cellStyleXfs count="67">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7" borderId="2" applyNumberFormat="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0" borderId="0"/>
    <xf numFmtId="0" fontId="12" fillId="0" borderId="0"/>
    <xf numFmtId="0" fontId="13" fillId="0" borderId="6" applyNumberFormat="0" applyFill="0" applyAlignment="0" applyProtection="0"/>
    <xf numFmtId="0" fontId="14" fillId="20" borderId="7" applyNumberFormat="0" applyAlignment="0" applyProtection="0"/>
    <xf numFmtId="0" fontId="15" fillId="0" borderId="0" applyNumberFormat="0" applyFill="0" applyBorder="0" applyAlignment="0" applyProtection="0"/>
    <xf numFmtId="0" fontId="16" fillId="21" borderId="2" applyNumberFormat="0" applyAlignment="0" applyProtection="0"/>
    <xf numFmtId="0" fontId="17" fillId="0" borderId="0"/>
    <xf numFmtId="0" fontId="18" fillId="0" borderId="8" applyNumberFormat="0" applyFill="0" applyAlignment="0" applyProtection="0"/>
    <xf numFmtId="0" fontId="19" fillId="3" borderId="0" applyNumberFormat="0" applyBorder="0" applyAlignment="0" applyProtection="0"/>
    <xf numFmtId="0" fontId="3" fillId="22" borderId="9" applyNumberFormat="0" applyFont="0" applyAlignment="0" applyProtection="0"/>
    <xf numFmtId="0" fontId="1" fillId="22" borderId="9" applyNumberFormat="0" applyFont="0" applyAlignment="0" applyProtection="0"/>
    <xf numFmtId="0" fontId="20" fillId="21" borderId="10" applyNumberFormat="0" applyAlignment="0" applyProtection="0"/>
    <xf numFmtId="0" fontId="21" fillId="23" borderId="0" applyNumberFormat="0" applyBorder="0" applyAlignment="0" applyProtection="0"/>
    <xf numFmtId="0" fontId="22" fillId="0" borderId="0"/>
    <xf numFmtId="0" fontId="23" fillId="0" borderId="0" applyNumberFormat="0" applyFill="0" applyBorder="0" applyAlignment="0" applyProtection="0"/>
    <xf numFmtId="0" fontId="24" fillId="0" borderId="0" applyNumberFormat="0" applyFill="0" applyBorder="0" applyAlignment="0" applyProtection="0"/>
  </cellStyleXfs>
  <cellXfs count="23">
    <xf numFmtId="0" fontId="0" fillId="0" borderId="0" xfId="0"/>
    <xf numFmtId="0" fontId="1" fillId="0" borderId="0" xfId="1"/>
    <xf numFmtId="0" fontId="2" fillId="0" borderId="0" xfId="1" applyFont="1" applyAlignment="1">
      <alignment horizontal="center"/>
    </xf>
    <xf numFmtId="4" fontId="1" fillId="0" borderId="0" xfId="1" applyNumberFormat="1" applyAlignment="1">
      <alignment vertical="center"/>
    </xf>
    <xf numFmtId="0" fontId="1" fillId="0" borderId="0" xfId="1" applyAlignment="1">
      <alignment wrapText="1"/>
    </xf>
    <xf numFmtId="0" fontId="1" fillId="0" borderId="0" xfId="1" applyAlignment="1">
      <alignment horizontal="center"/>
    </xf>
    <xf numFmtId="0" fontId="1" fillId="0" borderId="0" xfId="1" applyAlignment="1">
      <alignment horizontal="center" vertical="center"/>
    </xf>
    <xf numFmtId="0" fontId="2" fillId="0" borderId="1" xfId="1" applyFont="1" applyBorder="1" applyAlignment="1">
      <alignment horizontal="center"/>
    </xf>
    <xf numFmtId="0" fontId="1" fillId="0" borderId="1" xfId="1" applyBorder="1" applyAlignment="1">
      <alignment vertical="center"/>
    </xf>
    <xf numFmtId="0" fontId="1" fillId="0" borderId="0" xfId="1" applyAlignment="1">
      <alignment horizontal="center" wrapText="1"/>
    </xf>
    <xf numFmtId="0" fontId="25" fillId="0" borderId="0" xfId="1" applyFont="1" applyAlignment="1">
      <alignment horizontal="center"/>
    </xf>
    <xf numFmtId="0" fontId="27" fillId="0" borderId="11" xfId="0" applyFont="1" applyBorder="1" applyAlignment="1">
      <alignment horizontal="center"/>
    </xf>
    <xf numFmtId="164" fontId="27" fillId="0" borderId="11" xfId="0" applyNumberFormat="1" applyFont="1" applyBorder="1" applyAlignment="1">
      <alignment horizontal="center"/>
    </xf>
    <xf numFmtId="0" fontId="28" fillId="0" borderId="11" xfId="0" applyFont="1" applyBorder="1" applyAlignment="1">
      <alignment horizontal="center"/>
    </xf>
    <xf numFmtId="0" fontId="29" fillId="0" borderId="1" xfId="0" applyFont="1" applyBorder="1" applyAlignment="1">
      <alignment horizontal="center" vertical="center" wrapText="1"/>
    </xf>
    <xf numFmtId="0" fontId="30" fillId="0" borderId="1" xfId="1" applyFont="1" applyBorder="1" applyAlignment="1">
      <alignment horizontal="center" vertical="center" wrapText="1"/>
    </xf>
    <xf numFmtId="0" fontId="31" fillId="0" borderId="1" xfId="1" applyFont="1" applyBorder="1" applyAlignment="1">
      <alignment horizontal="center" vertical="center"/>
    </xf>
    <xf numFmtId="0" fontId="31" fillId="0" borderId="1" xfId="1" applyFont="1" applyBorder="1" applyAlignment="1">
      <alignment vertical="center" wrapText="1"/>
    </xf>
    <xf numFmtId="165" fontId="31" fillId="0" borderId="1" xfId="1" applyNumberFormat="1" applyFont="1" applyBorder="1" applyAlignment="1">
      <alignment vertical="center"/>
    </xf>
    <xf numFmtId="4" fontId="32" fillId="0" borderId="0" xfId="1" applyNumberFormat="1" applyFont="1" applyAlignment="1">
      <alignment vertical="center"/>
    </xf>
    <xf numFmtId="0" fontId="25" fillId="0" borderId="0" xfId="1" applyFont="1" applyAlignment="1">
      <alignment vertical="center" wrapText="1"/>
    </xf>
    <xf numFmtId="4" fontId="25" fillId="0" borderId="0" xfId="1" applyNumberFormat="1" applyFont="1" applyAlignment="1">
      <alignment vertical="center"/>
    </xf>
    <xf numFmtId="0" fontId="26" fillId="0" borderId="0" xfId="0" applyFont="1" applyAlignment="1">
      <alignment horizontal="center" wrapText="1"/>
    </xf>
  </cellXfs>
  <cellStyles count="67">
    <cellStyle name="20% — акцент1" xfId="2"/>
    <cellStyle name="20% — акцент2" xfId="3"/>
    <cellStyle name="20% — акцент3" xfId="4"/>
    <cellStyle name="20% — акцент4" xfId="5"/>
    <cellStyle name="20% — акцент5" xfId="6"/>
    <cellStyle name="20% — акцент6" xfId="7"/>
    <cellStyle name="20% – Акцентування1" xfId="8"/>
    <cellStyle name="20% – Акцентування2" xfId="9"/>
    <cellStyle name="20% – Акцентування3" xfId="10"/>
    <cellStyle name="20% – Акцентування4" xfId="11"/>
    <cellStyle name="20% – Акцентування5" xfId="12"/>
    <cellStyle name="20% – Акцентування6" xfId="13"/>
    <cellStyle name="40% — акцент1" xfId="14"/>
    <cellStyle name="40% — акцент2" xfId="15"/>
    <cellStyle name="40% — акцент3" xfId="16"/>
    <cellStyle name="40% — акцент4" xfId="17"/>
    <cellStyle name="40% — акцент5" xfId="18"/>
    <cellStyle name="40% — акцент6" xfId="19"/>
    <cellStyle name="40% – Акцентування1" xfId="20"/>
    <cellStyle name="40% – Акцентування2" xfId="21"/>
    <cellStyle name="40% – Акцентування3" xfId="22"/>
    <cellStyle name="40% – Акцентування4" xfId="23"/>
    <cellStyle name="40% – Акцентування5" xfId="24"/>
    <cellStyle name="40% – Акцентування6" xfId="25"/>
    <cellStyle name="60% — акцент1" xfId="26"/>
    <cellStyle name="60% — акцент2" xfId="27"/>
    <cellStyle name="60% — акцент3" xfId="28"/>
    <cellStyle name="60% — акцент4" xfId="29"/>
    <cellStyle name="60% — акцент5" xfId="30"/>
    <cellStyle name="60% — акцент6" xfId="31"/>
    <cellStyle name="60% – Акцентування1" xfId="32"/>
    <cellStyle name="60% – Акцентування2" xfId="33"/>
    <cellStyle name="60% – Акцентування3" xfId="34"/>
    <cellStyle name="60% – Акцентування4" xfId="35"/>
    <cellStyle name="60% – Акцентування5" xfId="36"/>
    <cellStyle name="60% – Акцентування6" xfId="37"/>
    <cellStyle name="Normal_Доходи" xfId="38"/>
    <cellStyle name="Акцентування1" xfId="39"/>
    <cellStyle name="Акцентування2" xfId="40"/>
    <cellStyle name="Акцентування3" xfId="41"/>
    <cellStyle name="Акцентування4" xfId="42"/>
    <cellStyle name="Акцентування5" xfId="43"/>
    <cellStyle name="Акцентування6" xfId="44"/>
    <cellStyle name="Ввід" xfId="45"/>
    <cellStyle name="Добре" xfId="46"/>
    <cellStyle name="Заголовок 1 2" xfId="47"/>
    <cellStyle name="Заголовок 2 2" xfId="48"/>
    <cellStyle name="Заголовок 3 2" xfId="49"/>
    <cellStyle name="Заголовок 4 2" xfId="50"/>
    <cellStyle name="Звичайний 2" xfId="51"/>
    <cellStyle name="Звичайний 3" xfId="52"/>
    <cellStyle name="Зв'язана клітинка" xfId="53"/>
    <cellStyle name="Контрольна клітинка" xfId="54"/>
    <cellStyle name="Назва" xfId="55"/>
    <cellStyle name="Обчислення" xfId="56"/>
    <cellStyle name="Обычный" xfId="0" builtinId="0"/>
    <cellStyle name="Обычный 2" xfId="1"/>
    <cellStyle name="Обычный 3" xfId="57"/>
    <cellStyle name="Підсумок" xfId="58"/>
    <cellStyle name="Поганий" xfId="59"/>
    <cellStyle name="Примечание 2" xfId="60"/>
    <cellStyle name="Примітка" xfId="61"/>
    <cellStyle name="Результат" xfId="62"/>
    <cellStyle name="Середній" xfId="63"/>
    <cellStyle name="Стиль 1" xfId="64"/>
    <cellStyle name="Текст попередження" xfId="65"/>
    <cellStyle name="Текст пояснення" xfId="66"/>
  </cellStyles>
  <dxfs count="128">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tabSelected="1" topLeftCell="B1" workbookViewId="0">
      <selection activeCell="E4" sqref="E4"/>
    </sheetView>
  </sheetViews>
  <sheetFormatPr defaultRowHeight="12.75" x14ac:dyDescent="0.2"/>
  <cols>
    <col min="1" max="1" width="0" style="1" hidden="1" customWidth="1"/>
    <col min="2" max="2" width="12.7109375" style="5" customWidth="1"/>
    <col min="3" max="3" width="66.42578125" style="4" customWidth="1"/>
    <col min="4" max="8" width="15.7109375" style="1" customWidth="1"/>
    <col min="9" max="247" width="9.140625" style="1"/>
    <col min="248" max="248" width="12.7109375" style="1" customWidth="1"/>
    <col min="249" max="249" width="50.7109375" style="1" customWidth="1"/>
    <col min="250" max="263" width="15.7109375" style="1" customWidth="1"/>
    <col min="264" max="503" width="9.140625" style="1"/>
    <col min="504" max="504" width="12.7109375" style="1" customWidth="1"/>
    <col min="505" max="505" width="50.7109375" style="1" customWidth="1"/>
    <col min="506" max="519" width="15.7109375" style="1" customWidth="1"/>
    <col min="520" max="759" width="9.140625" style="1"/>
    <col min="760" max="760" width="12.7109375" style="1" customWidth="1"/>
    <col min="761" max="761" width="50.7109375" style="1" customWidth="1"/>
    <col min="762" max="775" width="15.7109375" style="1" customWidth="1"/>
    <col min="776" max="1015" width="9.140625" style="1"/>
    <col min="1016" max="1016" width="12.7109375" style="1" customWidth="1"/>
    <col min="1017" max="1017" width="50.7109375" style="1" customWidth="1"/>
    <col min="1018" max="1031" width="15.7109375" style="1" customWidth="1"/>
    <col min="1032" max="1271" width="9.140625" style="1"/>
    <col min="1272" max="1272" width="12.7109375" style="1" customWidth="1"/>
    <col min="1273" max="1273" width="50.7109375" style="1" customWidth="1"/>
    <col min="1274" max="1287" width="15.7109375" style="1" customWidth="1"/>
    <col min="1288" max="1527" width="9.140625" style="1"/>
    <col min="1528" max="1528" width="12.7109375" style="1" customWidth="1"/>
    <col min="1529" max="1529" width="50.7109375" style="1" customWidth="1"/>
    <col min="1530" max="1543" width="15.7109375" style="1" customWidth="1"/>
    <col min="1544" max="1783" width="9.140625" style="1"/>
    <col min="1784" max="1784" width="12.7109375" style="1" customWidth="1"/>
    <col min="1785" max="1785" width="50.7109375" style="1" customWidth="1"/>
    <col min="1786" max="1799" width="15.7109375" style="1" customWidth="1"/>
    <col min="1800" max="2039" width="9.140625" style="1"/>
    <col min="2040" max="2040" width="12.7109375" style="1" customWidth="1"/>
    <col min="2041" max="2041" width="50.7109375" style="1" customWidth="1"/>
    <col min="2042" max="2055" width="15.7109375" style="1" customWidth="1"/>
    <col min="2056" max="2295" width="9.140625" style="1"/>
    <col min="2296" max="2296" width="12.7109375" style="1" customWidth="1"/>
    <col min="2297" max="2297" width="50.7109375" style="1" customWidth="1"/>
    <col min="2298" max="2311" width="15.7109375" style="1" customWidth="1"/>
    <col min="2312" max="2551" width="9.140625" style="1"/>
    <col min="2552" max="2552" width="12.7109375" style="1" customWidth="1"/>
    <col min="2553" max="2553" width="50.7109375" style="1" customWidth="1"/>
    <col min="2554" max="2567" width="15.7109375" style="1" customWidth="1"/>
    <col min="2568" max="2807" width="9.140625" style="1"/>
    <col min="2808" max="2808" width="12.7109375" style="1" customWidth="1"/>
    <col min="2809" max="2809" width="50.7109375" style="1" customWidth="1"/>
    <col min="2810" max="2823" width="15.7109375" style="1" customWidth="1"/>
    <col min="2824" max="3063" width="9.140625" style="1"/>
    <col min="3064" max="3064" width="12.7109375" style="1" customWidth="1"/>
    <col min="3065" max="3065" width="50.7109375" style="1" customWidth="1"/>
    <col min="3066" max="3079" width="15.7109375" style="1" customWidth="1"/>
    <col min="3080" max="3319" width="9.140625" style="1"/>
    <col min="3320" max="3320" width="12.7109375" style="1" customWidth="1"/>
    <col min="3321" max="3321" width="50.7109375" style="1" customWidth="1"/>
    <col min="3322" max="3335" width="15.7109375" style="1" customWidth="1"/>
    <col min="3336" max="3575" width="9.140625" style="1"/>
    <col min="3576" max="3576" width="12.7109375" style="1" customWidth="1"/>
    <col min="3577" max="3577" width="50.7109375" style="1" customWidth="1"/>
    <col min="3578" max="3591" width="15.7109375" style="1" customWidth="1"/>
    <col min="3592" max="3831" width="9.140625" style="1"/>
    <col min="3832" max="3832" width="12.7109375" style="1" customWidth="1"/>
    <col min="3833" max="3833" width="50.7109375" style="1" customWidth="1"/>
    <col min="3834" max="3847" width="15.7109375" style="1" customWidth="1"/>
    <col min="3848" max="4087" width="9.140625" style="1"/>
    <col min="4088" max="4088" width="12.7109375" style="1" customWidth="1"/>
    <col min="4089" max="4089" width="50.7109375" style="1" customWidth="1"/>
    <col min="4090" max="4103" width="15.7109375" style="1" customWidth="1"/>
    <col min="4104" max="4343" width="9.140625" style="1"/>
    <col min="4344" max="4344" width="12.7109375" style="1" customWidth="1"/>
    <col min="4345" max="4345" width="50.7109375" style="1" customWidth="1"/>
    <col min="4346" max="4359" width="15.7109375" style="1" customWidth="1"/>
    <col min="4360" max="4599" width="9.140625" style="1"/>
    <col min="4600" max="4600" width="12.7109375" style="1" customWidth="1"/>
    <col min="4601" max="4601" width="50.7109375" style="1" customWidth="1"/>
    <col min="4602" max="4615" width="15.7109375" style="1" customWidth="1"/>
    <col min="4616" max="4855" width="9.140625" style="1"/>
    <col min="4856" max="4856" width="12.7109375" style="1" customWidth="1"/>
    <col min="4857" max="4857" width="50.7109375" style="1" customWidth="1"/>
    <col min="4858" max="4871" width="15.7109375" style="1" customWidth="1"/>
    <col min="4872" max="5111" width="9.140625" style="1"/>
    <col min="5112" max="5112" width="12.7109375" style="1" customWidth="1"/>
    <col min="5113" max="5113" width="50.7109375" style="1" customWidth="1"/>
    <col min="5114" max="5127" width="15.7109375" style="1" customWidth="1"/>
    <col min="5128" max="5367" width="9.140625" style="1"/>
    <col min="5368" max="5368" width="12.7109375" style="1" customWidth="1"/>
    <col min="5369" max="5369" width="50.7109375" style="1" customWidth="1"/>
    <col min="5370" max="5383" width="15.7109375" style="1" customWidth="1"/>
    <col min="5384" max="5623" width="9.140625" style="1"/>
    <col min="5624" max="5624" width="12.7109375" style="1" customWidth="1"/>
    <col min="5625" max="5625" width="50.7109375" style="1" customWidth="1"/>
    <col min="5626" max="5639" width="15.7109375" style="1" customWidth="1"/>
    <col min="5640" max="5879" width="9.140625" style="1"/>
    <col min="5880" max="5880" width="12.7109375" style="1" customWidth="1"/>
    <col min="5881" max="5881" width="50.7109375" style="1" customWidth="1"/>
    <col min="5882" max="5895" width="15.7109375" style="1" customWidth="1"/>
    <col min="5896" max="6135" width="9.140625" style="1"/>
    <col min="6136" max="6136" width="12.7109375" style="1" customWidth="1"/>
    <col min="6137" max="6137" width="50.7109375" style="1" customWidth="1"/>
    <col min="6138" max="6151" width="15.7109375" style="1" customWidth="1"/>
    <col min="6152" max="6391" width="9.140625" style="1"/>
    <col min="6392" max="6392" width="12.7109375" style="1" customWidth="1"/>
    <col min="6393" max="6393" width="50.7109375" style="1" customWidth="1"/>
    <col min="6394" max="6407" width="15.7109375" style="1" customWidth="1"/>
    <col min="6408" max="6647" width="9.140625" style="1"/>
    <col min="6648" max="6648" width="12.7109375" style="1" customWidth="1"/>
    <col min="6649" max="6649" width="50.7109375" style="1" customWidth="1"/>
    <col min="6650" max="6663" width="15.7109375" style="1" customWidth="1"/>
    <col min="6664" max="6903" width="9.140625" style="1"/>
    <col min="6904" max="6904" width="12.7109375" style="1" customWidth="1"/>
    <col min="6905" max="6905" width="50.7109375" style="1" customWidth="1"/>
    <col min="6906" max="6919" width="15.7109375" style="1" customWidth="1"/>
    <col min="6920" max="7159" width="9.140625" style="1"/>
    <col min="7160" max="7160" width="12.7109375" style="1" customWidth="1"/>
    <col min="7161" max="7161" width="50.7109375" style="1" customWidth="1"/>
    <col min="7162" max="7175" width="15.7109375" style="1" customWidth="1"/>
    <col min="7176" max="7415" width="9.140625" style="1"/>
    <col min="7416" max="7416" width="12.7109375" style="1" customWidth="1"/>
    <col min="7417" max="7417" width="50.7109375" style="1" customWidth="1"/>
    <col min="7418" max="7431" width="15.7109375" style="1" customWidth="1"/>
    <col min="7432" max="7671" width="9.140625" style="1"/>
    <col min="7672" max="7672" width="12.7109375" style="1" customWidth="1"/>
    <col min="7673" max="7673" width="50.7109375" style="1" customWidth="1"/>
    <col min="7674" max="7687" width="15.7109375" style="1" customWidth="1"/>
    <col min="7688" max="7927" width="9.140625" style="1"/>
    <col min="7928" max="7928" width="12.7109375" style="1" customWidth="1"/>
    <col min="7929" max="7929" width="50.7109375" style="1" customWidth="1"/>
    <col min="7930" max="7943" width="15.7109375" style="1" customWidth="1"/>
    <col min="7944" max="8183" width="9.140625" style="1"/>
    <col min="8184" max="8184" width="12.7109375" style="1" customWidth="1"/>
    <col min="8185" max="8185" width="50.7109375" style="1" customWidth="1"/>
    <col min="8186" max="8199" width="15.7109375" style="1" customWidth="1"/>
    <col min="8200" max="8439" width="9.140625" style="1"/>
    <col min="8440" max="8440" width="12.7109375" style="1" customWidth="1"/>
    <col min="8441" max="8441" width="50.7109375" style="1" customWidth="1"/>
    <col min="8442" max="8455" width="15.7109375" style="1" customWidth="1"/>
    <col min="8456" max="8695" width="9.140625" style="1"/>
    <col min="8696" max="8696" width="12.7109375" style="1" customWidth="1"/>
    <col min="8697" max="8697" width="50.7109375" style="1" customWidth="1"/>
    <col min="8698" max="8711" width="15.7109375" style="1" customWidth="1"/>
    <col min="8712" max="8951" width="9.140625" style="1"/>
    <col min="8952" max="8952" width="12.7109375" style="1" customWidth="1"/>
    <col min="8953" max="8953" width="50.7109375" style="1" customWidth="1"/>
    <col min="8954" max="8967" width="15.7109375" style="1" customWidth="1"/>
    <col min="8968" max="9207" width="9.140625" style="1"/>
    <col min="9208" max="9208" width="12.7109375" style="1" customWidth="1"/>
    <col min="9209" max="9209" width="50.7109375" style="1" customWidth="1"/>
    <col min="9210" max="9223" width="15.7109375" style="1" customWidth="1"/>
    <col min="9224" max="9463" width="9.140625" style="1"/>
    <col min="9464" max="9464" width="12.7109375" style="1" customWidth="1"/>
    <col min="9465" max="9465" width="50.7109375" style="1" customWidth="1"/>
    <col min="9466" max="9479" width="15.7109375" style="1" customWidth="1"/>
    <col min="9480" max="9719" width="9.140625" style="1"/>
    <col min="9720" max="9720" width="12.7109375" style="1" customWidth="1"/>
    <col min="9721" max="9721" width="50.7109375" style="1" customWidth="1"/>
    <col min="9722" max="9735" width="15.7109375" style="1" customWidth="1"/>
    <col min="9736" max="9975" width="9.140625" style="1"/>
    <col min="9976" max="9976" width="12.7109375" style="1" customWidth="1"/>
    <col min="9977" max="9977" width="50.7109375" style="1" customWidth="1"/>
    <col min="9978" max="9991" width="15.7109375" style="1" customWidth="1"/>
    <col min="9992" max="10231" width="9.140625" style="1"/>
    <col min="10232" max="10232" width="12.7109375" style="1" customWidth="1"/>
    <col min="10233" max="10233" width="50.7109375" style="1" customWidth="1"/>
    <col min="10234" max="10247" width="15.7109375" style="1" customWidth="1"/>
    <col min="10248" max="10487" width="9.140625" style="1"/>
    <col min="10488" max="10488" width="12.7109375" style="1" customWidth="1"/>
    <col min="10489" max="10489" width="50.7109375" style="1" customWidth="1"/>
    <col min="10490" max="10503" width="15.7109375" style="1" customWidth="1"/>
    <col min="10504" max="10743" width="9.140625" style="1"/>
    <col min="10744" max="10744" width="12.7109375" style="1" customWidth="1"/>
    <col min="10745" max="10745" width="50.7109375" style="1" customWidth="1"/>
    <col min="10746" max="10759" width="15.7109375" style="1" customWidth="1"/>
    <col min="10760" max="10999" width="9.140625" style="1"/>
    <col min="11000" max="11000" width="12.7109375" style="1" customWidth="1"/>
    <col min="11001" max="11001" width="50.7109375" style="1" customWidth="1"/>
    <col min="11002" max="11015" width="15.7109375" style="1" customWidth="1"/>
    <col min="11016" max="11255" width="9.140625" style="1"/>
    <col min="11256" max="11256" width="12.7109375" style="1" customWidth="1"/>
    <col min="11257" max="11257" width="50.7109375" style="1" customWidth="1"/>
    <col min="11258" max="11271" width="15.7109375" style="1" customWidth="1"/>
    <col min="11272" max="11511" width="9.140625" style="1"/>
    <col min="11512" max="11512" width="12.7109375" style="1" customWidth="1"/>
    <col min="11513" max="11513" width="50.7109375" style="1" customWidth="1"/>
    <col min="11514" max="11527" width="15.7109375" style="1" customWidth="1"/>
    <col min="11528" max="11767" width="9.140625" style="1"/>
    <col min="11768" max="11768" width="12.7109375" style="1" customWidth="1"/>
    <col min="11769" max="11769" width="50.7109375" style="1" customWidth="1"/>
    <col min="11770" max="11783" width="15.7109375" style="1" customWidth="1"/>
    <col min="11784" max="12023" width="9.140625" style="1"/>
    <col min="12024" max="12024" width="12.7109375" style="1" customWidth="1"/>
    <col min="12025" max="12025" width="50.7109375" style="1" customWidth="1"/>
    <col min="12026" max="12039" width="15.7109375" style="1" customWidth="1"/>
    <col min="12040" max="12279" width="9.140625" style="1"/>
    <col min="12280" max="12280" width="12.7109375" style="1" customWidth="1"/>
    <col min="12281" max="12281" width="50.7109375" style="1" customWidth="1"/>
    <col min="12282" max="12295" width="15.7109375" style="1" customWidth="1"/>
    <col min="12296" max="12535" width="9.140625" style="1"/>
    <col min="12536" max="12536" width="12.7109375" style="1" customWidth="1"/>
    <col min="12537" max="12537" width="50.7109375" style="1" customWidth="1"/>
    <col min="12538" max="12551" width="15.7109375" style="1" customWidth="1"/>
    <col min="12552" max="12791" width="9.140625" style="1"/>
    <col min="12792" max="12792" width="12.7109375" style="1" customWidth="1"/>
    <col min="12793" max="12793" width="50.7109375" style="1" customWidth="1"/>
    <col min="12794" max="12807" width="15.7109375" style="1" customWidth="1"/>
    <col min="12808" max="13047" width="9.140625" style="1"/>
    <col min="13048" max="13048" width="12.7109375" style="1" customWidth="1"/>
    <col min="13049" max="13049" width="50.7109375" style="1" customWidth="1"/>
    <col min="13050" max="13063" width="15.7109375" style="1" customWidth="1"/>
    <col min="13064" max="13303" width="9.140625" style="1"/>
    <col min="13304" max="13304" width="12.7109375" style="1" customWidth="1"/>
    <col min="13305" max="13305" width="50.7109375" style="1" customWidth="1"/>
    <col min="13306" max="13319" width="15.7109375" style="1" customWidth="1"/>
    <col min="13320" max="13559" width="9.140625" style="1"/>
    <col min="13560" max="13560" width="12.7109375" style="1" customWidth="1"/>
    <col min="13561" max="13561" width="50.7109375" style="1" customWidth="1"/>
    <col min="13562" max="13575" width="15.7109375" style="1" customWidth="1"/>
    <col min="13576" max="13815" width="9.140625" style="1"/>
    <col min="13816" max="13816" width="12.7109375" style="1" customWidth="1"/>
    <col min="13817" max="13817" width="50.7109375" style="1" customWidth="1"/>
    <col min="13818" max="13831" width="15.7109375" style="1" customWidth="1"/>
    <col min="13832" max="14071" width="9.140625" style="1"/>
    <col min="14072" max="14072" width="12.7109375" style="1" customWidth="1"/>
    <col min="14073" max="14073" width="50.7109375" style="1" customWidth="1"/>
    <col min="14074" max="14087" width="15.7109375" style="1" customWidth="1"/>
    <col min="14088" max="14327" width="9.140625" style="1"/>
    <col min="14328" max="14328" width="12.7109375" style="1" customWidth="1"/>
    <col min="14329" max="14329" width="50.7109375" style="1" customWidth="1"/>
    <col min="14330" max="14343" width="15.7109375" style="1" customWidth="1"/>
    <col min="14344" max="14583" width="9.140625" style="1"/>
    <col min="14584" max="14584" width="12.7109375" style="1" customWidth="1"/>
    <col min="14585" max="14585" width="50.7109375" style="1" customWidth="1"/>
    <col min="14586" max="14599" width="15.7109375" style="1" customWidth="1"/>
    <col min="14600" max="14839" width="9.140625" style="1"/>
    <col min="14840" max="14840" width="12.7109375" style="1" customWidth="1"/>
    <col min="14841" max="14841" width="50.7109375" style="1" customWidth="1"/>
    <col min="14842" max="14855" width="15.7109375" style="1" customWidth="1"/>
    <col min="14856" max="15095" width="9.140625" style="1"/>
    <col min="15096" max="15096" width="12.7109375" style="1" customWidth="1"/>
    <col min="15097" max="15097" width="50.7109375" style="1" customWidth="1"/>
    <col min="15098" max="15111" width="15.7109375" style="1" customWidth="1"/>
    <col min="15112" max="15351" width="9.140625" style="1"/>
    <col min="15352" max="15352" width="12.7109375" style="1" customWidth="1"/>
    <col min="15353" max="15353" width="50.7109375" style="1" customWidth="1"/>
    <col min="15354" max="15367" width="15.7109375" style="1" customWidth="1"/>
    <col min="15368" max="15607" width="9.140625" style="1"/>
    <col min="15608" max="15608" width="12.7109375" style="1" customWidth="1"/>
    <col min="15609" max="15609" width="50.7109375" style="1" customWidth="1"/>
    <col min="15610" max="15623" width="15.7109375" style="1" customWidth="1"/>
    <col min="15624" max="15863" width="9.140625" style="1"/>
    <col min="15864" max="15864" width="12.7109375" style="1" customWidth="1"/>
    <col min="15865" max="15865" width="50.7109375" style="1" customWidth="1"/>
    <col min="15866" max="15879" width="15.7109375" style="1" customWidth="1"/>
    <col min="15880" max="16119" width="9.140625" style="1"/>
    <col min="16120" max="16120" width="12.7109375" style="1" customWidth="1"/>
    <col min="16121" max="16121" width="50.7109375" style="1" customWidth="1"/>
    <col min="16122" max="16135" width="15.7109375" style="1" customWidth="1"/>
    <col min="16136" max="16384" width="9.140625" style="1"/>
  </cols>
  <sheetData>
    <row r="1" spans="1:8" ht="15.75" x14ac:dyDescent="0.25">
      <c r="C1" s="9"/>
      <c r="D1" s="5"/>
      <c r="E1" s="5"/>
      <c r="F1" s="5"/>
      <c r="G1" s="5"/>
      <c r="H1" s="10" t="s">
        <v>119</v>
      </c>
    </row>
    <row r="2" spans="1:8" ht="18.75" x14ac:dyDescent="0.3">
      <c r="B2" s="22" t="s">
        <v>123</v>
      </c>
      <c r="C2" s="22"/>
      <c r="D2" s="22"/>
      <c r="E2" s="22"/>
      <c r="F2" s="22"/>
      <c r="G2" s="22"/>
      <c r="H2" s="22"/>
    </row>
    <row r="3" spans="1:8" ht="15.75" x14ac:dyDescent="0.25">
      <c r="B3" s="11"/>
      <c r="C3" s="11"/>
      <c r="D3" s="12"/>
      <c r="E3" s="11"/>
      <c r="F3" s="11"/>
      <c r="G3" s="11"/>
      <c r="H3" s="13" t="s">
        <v>120</v>
      </c>
    </row>
    <row r="4" spans="1:8" s="2" customFormat="1" ht="45" customHeight="1" x14ac:dyDescent="0.2">
      <c r="A4" s="7"/>
      <c r="B4" s="14" t="s">
        <v>0</v>
      </c>
      <c r="C4" s="14" t="s">
        <v>1</v>
      </c>
      <c r="D4" s="14" t="s">
        <v>121</v>
      </c>
      <c r="E4" s="14" t="s">
        <v>124</v>
      </c>
      <c r="F4" s="14" t="s">
        <v>125</v>
      </c>
      <c r="G4" s="15" t="s">
        <v>122</v>
      </c>
      <c r="H4" s="14" t="s">
        <v>126</v>
      </c>
    </row>
    <row r="5" spans="1:8" ht="72.75" customHeight="1" x14ac:dyDescent="0.2">
      <c r="A5" s="8">
        <v>1</v>
      </c>
      <c r="B5" s="16" t="s">
        <v>2</v>
      </c>
      <c r="C5" s="17" t="s">
        <v>139</v>
      </c>
      <c r="D5" s="18">
        <f>SUM(D6:D15)</f>
        <v>37135.216140000011</v>
      </c>
      <c r="E5" s="18">
        <v>45352.665000000001</v>
      </c>
      <c r="F5" s="18">
        <v>42872.098990000006</v>
      </c>
      <c r="G5" s="18">
        <f>F5/D5*100</f>
        <v>115.44863190878412</v>
      </c>
      <c r="H5" s="18">
        <f>F5/E5*100</f>
        <v>94.530495594911585</v>
      </c>
    </row>
    <row r="6" spans="1:8" ht="47.25" customHeight="1" x14ac:dyDescent="0.2">
      <c r="A6" s="8">
        <v>0</v>
      </c>
      <c r="B6" s="16" t="s">
        <v>3</v>
      </c>
      <c r="C6" s="17" t="s">
        <v>4</v>
      </c>
      <c r="D6" s="18">
        <v>22870.597880000008</v>
      </c>
      <c r="E6" s="18">
        <v>27454.922000000002</v>
      </c>
      <c r="F6" s="18">
        <v>26541.944930000005</v>
      </c>
      <c r="G6" s="18">
        <f t="shared" ref="G6:G69" si="0">F6/D6*100</f>
        <v>116.05269380915719</v>
      </c>
      <c r="H6" s="18">
        <f t="shared" ref="H6:H69" si="1">F6/E6*100</f>
        <v>96.674632439312717</v>
      </c>
    </row>
    <row r="7" spans="1:8" ht="15" x14ac:dyDescent="0.2">
      <c r="A7" s="8">
        <v>0</v>
      </c>
      <c r="B7" s="16" t="s">
        <v>5</v>
      </c>
      <c r="C7" s="17" t="s">
        <v>6</v>
      </c>
      <c r="D7" s="18">
        <v>86.251660000000015</v>
      </c>
      <c r="E7" s="18">
        <v>609.29999999999995</v>
      </c>
      <c r="F7" s="18">
        <v>456.30009000000001</v>
      </c>
      <c r="G7" s="18">
        <f t="shared" si="0"/>
        <v>529.03340063252108</v>
      </c>
      <c r="H7" s="18">
        <f t="shared" si="1"/>
        <v>74.889231905465294</v>
      </c>
    </row>
    <row r="8" spans="1:8" ht="17.25" customHeight="1" x14ac:dyDescent="0.2">
      <c r="A8" s="8">
        <v>0</v>
      </c>
      <c r="B8" s="16" t="s">
        <v>7</v>
      </c>
      <c r="C8" s="17" t="s">
        <v>8</v>
      </c>
      <c r="D8" s="18">
        <v>8640.1838499999994</v>
      </c>
      <c r="E8" s="18">
        <v>10360.864</v>
      </c>
      <c r="F8" s="18">
        <v>10353.862150000001</v>
      </c>
      <c r="G8" s="18">
        <f t="shared" si="0"/>
        <v>119.83381754081543</v>
      </c>
      <c r="H8" s="18">
        <f t="shared" si="1"/>
        <v>99.932420211287408</v>
      </c>
    </row>
    <row r="9" spans="1:8" ht="30.75" customHeight="1" x14ac:dyDescent="0.2">
      <c r="A9" s="8">
        <v>0</v>
      </c>
      <c r="B9" s="16" t="s">
        <v>9</v>
      </c>
      <c r="C9" s="17" t="s">
        <v>10</v>
      </c>
      <c r="D9" s="18">
        <v>3239.2639300000001</v>
      </c>
      <c r="E9" s="18">
        <v>3979.1790000000001</v>
      </c>
      <c r="F9" s="18">
        <v>3362.2390700000001</v>
      </c>
      <c r="G9" s="18">
        <f t="shared" si="0"/>
        <v>103.79639148453089</v>
      </c>
      <c r="H9" s="18">
        <f t="shared" si="1"/>
        <v>84.495798505169034</v>
      </c>
    </row>
    <row r="10" spans="1:8" ht="15" x14ac:dyDescent="0.2">
      <c r="A10" s="8">
        <v>0</v>
      </c>
      <c r="B10" s="16" t="s">
        <v>11</v>
      </c>
      <c r="C10" s="17" t="s">
        <v>12</v>
      </c>
      <c r="D10" s="18">
        <v>211.86473000000001</v>
      </c>
      <c r="E10" s="18">
        <v>100</v>
      </c>
      <c r="F10" s="18">
        <v>99.92</v>
      </c>
      <c r="G10" s="18">
        <f t="shared" si="0"/>
        <v>47.162168049396428</v>
      </c>
      <c r="H10" s="18">
        <f t="shared" si="1"/>
        <v>99.92</v>
      </c>
    </row>
    <row r="11" spans="1:8" ht="17.25" customHeight="1" x14ac:dyDescent="0.2">
      <c r="A11" s="8">
        <v>0</v>
      </c>
      <c r="B11" s="16" t="s">
        <v>13</v>
      </c>
      <c r="C11" s="17" t="s">
        <v>14</v>
      </c>
      <c r="D11" s="18">
        <v>26.8</v>
      </c>
      <c r="E11" s="18">
        <v>28.400000000000002</v>
      </c>
      <c r="F11" s="18">
        <v>28.400000000000002</v>
      </c>
      <c r="G11" s="18">
        <f t="shared" si="0"/>
        <v>105.97014925373134</v>
      </c>
      <c r="H11" s="18">
        <f t="shared" si="1"/>
        <v>100</v>
      </c>
    </row>
    <row r="12" spans="1:8" ht="15" x14ac:dyDescent="0.2">
      <c r="A12" s="8">
        <v>0</v>
      </c>
      <c r="B12" s="16" t="s">
        <v>15</v>
      </c>
      <c r="C12" s="17" t="s">
        <v>16</v>
      </c>
      <c r="D12" s="18">
        <v>138.66987</v>
      </c>
      <c r="E12" s="18">
        <v>100</v>
      </c>
      <c r="F12" s="18">
        <v>21.769150000000003</v>
      </c>
      <c r="G12" s="18">
        <f t="shared" si="0"/>
        <v>15.698543598548124</v>
      </c>
      <c r="H12" s="18">
        <f t="shared" si="1"/>
        <v>21.769150000000003</v>
      </c>
    </row>
    <row r="13" spans="1:8" ht="15.75" customHeight="1" x14ac:dyDescent="0.2">
      <c r="A13" s="8">
        <v>0</v>
      </c>
      <c r="B13" s="16" t="s">
        <v>17</v>
      </c>
      <c r="C13" s="17" t="s">
        <v>18</v>
      </c>
      <c r="D13" s="18">
        <v>0</v>
      </c>
      <c r="E13" s="18">
        <v>30</v>
      </c>
      <c r="F13" s="18">
        <v>18.495000000000001</v>
      </c>
      <c r="G13" s="18">
        <v>0</v>
      </c>
      <c r="H13" s="18">
        <f t="shared" si="1"/>
        <v>61.650000000000006</v>
      </c>
    </row>
    <row r="14" spans="1:8" ht="15" x14ac:dyDescent="0.2">
      <c r="A14" s="8">
        <v>0</v>
      </c>
      <c r="B14" s="16" t="s">
        <v>19</v>
      </c>
      <c r="C14" s="17" t="s">
        <v>20</v>
      </c>
      <c r="D14" s="18">
        <v>0</v>
      </c>
      <c r="E14" s="18">
        <v>200</v>
      </c>
      <c r="F14" s="18">
        <v>0</v>
      </c>
      <c r="G14" s="18">
        <v>0</v>
      </c>
      <c r="H14" s="18">
        <f t="shared" si="1"/>
        <v>0</v>
      </c>
    </row>
    <row r="15" spans="1:8" ht="31.5" customHeight="1" x14ac:dyDescent="0.2">
      <c r="A15" s="8">
        <v>0</v>
      </c>
      <c r="B15" s="16" t="s">
        <v>21</v>
      </c>
      <c r="C15" s="17" t="s">
        <v>22</v>
      </c>
      <c r="D15" s="18">
        <v>1921.58422</v>
      </c>
      <c r="E15" s="18">
        <v>2490</v>
      </c>
      <c r="F15" s="18">
        <v>1989.1686000000002</v>
      </c>
      <c r="G15" s="18">
        <f t="shared" si="0"/>
        <v>103.51711776650623</v>
      </c>
      <c r="H15" s="18">
        <f t="shared" si="1"/>
        <v>79.886289156626518</v>
      </c>
    </row>
    <row r="16" spans="1:8" ht="15" x14ac:dyDescent="0.2">
      <c r="A16" s="8">
        <v>1</v>
      </c>
      <c r="B16" s="16" t="s">
        <v>23</v>
      </c>
      <c r="C16" s="17" t="s">
        <v>24</v>
      </c>
      <c r="D16" s="18">
        <f>SUM(D17:D35)</f>
        <v>202816.32154</v>
      </c>
      <c r="E16" s="18">
        <v>234700.71200000006</v>
      </c>
      <c r="F16" s="18">
        <v>222939.84547000003</v>
      </c>
      <c r="G16" s="18">
        <f t="shared" si="0"/>
        <v>109.92204363889482</v>
      </c>
      <c r="H16" s="18">
        <f t="shared" si="1"/>
        <v>94.988994098151679</v>
      </c>
    </row>
    <row r="17" spans="1:8" ht="30" customHeight="1" x14ac:dyDescent="0.2">
      <c r="A17" s="8">
        <v>0</v>
      </c>
      <c r="B17" s="16" t="s">
        <v>25</v>
      </c>
      <c r="C17" s="17" t="s">
        <v>26</v>
      </c>
      <c r="D17" s="18">
        <v>1345.76108</v>
      </c>
      <c r="E17" s="18">
        <v>1555.327</v>
      </c>
      <c r="F17" s="18">
        <v>1504.8862100000003</v>
      </c>
      <c r="G17" s="18">
        <f t="shared" si="0"/>
        <v>111.82417387193277</v>
      </c>
      <c r="H17" s="18">
        <f t="shared" si="1"/>
        <v>96.756901281852649</v>
      </c>
    </row>
    <row r="18" spans="1:8" ht="15" x14ac:dyDescent="0.2">
      <c r="A18" s="8">
        <v>0</v>
      </c>
      <c r="B18" s="16" t="s">
        <v>27</v>
      </c>
      <c r="C18" s="17" t="s">
        <v>28</v>
      </c>
      <c r="D18" s="18">
        <v>35537.576590000011</v>
      </c>
      <c r="E18" s="18">
        <v>40197.048000000003</v>
      </c>
      <c r="F18" s="18">
        <v>36029.412110000005</v>
      </c>
      <c r="G18" s="18">
        <f t="shared" si="0"/>
        <v>101.38398722477433</v>
      </c>
      <c r="H18" s="18">
        <f t="shared" si="1"/>
        <v>89.631985189559202</v>
      </c>
    </row>
    <row r="19" spans="1:8" ht="32.25" customHeight="1" x14ac:dyDescent="0.2">
      <c r="A19" s="8">
        <v>0</v>
      </c>
      <c r="B19" s="16" t="s">
        <v>29</v>
      </c>
      <c r="C19" s="17" t="s">
        <v>30</v>
      </c>
      <c r="D19" s="18">
        <v>62405.724749999994</v>
      </c>
      <c r="E19" s="18">
        <v>67045.888000000006</v>
      </c>
      <c r="F19" s="18">
        <v>62996.22062</v>
      </c>
      <c r="G19" s="18">
        <f t="shared" si="0"/>
        <v>100.94622067505115</v>
      </c>
      <c r="H19" s="18">
        <f t="shared" si="1"/>
        <v>93.959857195119838</v>
      </c>
    </row>
    <row r="20" spans="1:8" ht="29.25" customHeight="1" x14ac:dyDescent="0.2">
      <c r="A20" s="8">
        <v>0</v>
      </c>
      <c r="B20" s="16" t="s">
        <v>31</v>
      </c>
      <c r="C20" s="17" t="s">
        <v>32</v>
      </c>
      <c r="D20" s="18">
        <v>83983.6</v>
      </c>
      <c r="E20" s="18">
        <v>99581.3</v>
      </c>
      <c r="F20" s="18">
        <v>99581.3</v>
      </c>
      <c r="G20" s="18">
        <f t="shared" si="0"/>
        <v>118.57231649988806</v>
      </c>
      <c r="H20" s="18">
        <f t="shared" si="1"/>
        <v>100</v>
      </c>
    </row>
    <row r="21" spans="1:8" ht="30" x14ac:dyDescent="0.2">
      <c r="A21" s="8">
        <v>0</v>
      </c>
      <c r="B21" s="16" t="s">
        <v>33</v>
      </c>
      <c r="C21" s="17" t="s">
        <v>34</v>
      </c>
      <c r="D21" s="18">
        <v>5049.8490699999993</v>
      </c>
      <c r="E21" s="18">
        <v>6385.73</v>
      </c>
      <c r="F21" s="18">
        <v>5711.1373200000007</v>
      </c>
      <c r="G21" s="18">
        <f t="shared" si="0"/>
        <v>113.09520820985648</v>
      </c>
      <c r="H21" s="18">
        <f t="shared" si="1"/>
        <v>89.435934810898701</v>
      </c>
    </row>
    <row r="22" spans="1:8" ht="15" x14ac:dyDescent="0.2">
      <c r="A22" s="8">
        <v>0</v>
      </c>
      <c r="B22" s="16" t="s">
        <v>35</v>
      </c>
      <c r="C22" s="17" t="s">
        <v>36</v>
      </c>
      <c r="D22" s="18">
        <v>4160.6417200000005</v>
      </c>
      <c r="E22" s="18">
        <v>5155.277</v>
      </c>
      <c r="F22" s="18">
        <v>4418.91975</v>
      </c>
      <c r="G22" s="18">
        <f t="shared" si="0"/>
        <v>106.20764890085272</v>
      </c>
      <c r="H22" s="18">
        <f t="shared" si="1"/>
        <v>85.716436769547016</v>
      </c>
    </row>
    <row r="23" spans="1:8" ht="15" x14ac:dyDescent="0.2">
      <c r="A23" s="8">
        <v>0</v>
      </c>
      <c r="B23" s="16" t="s">
        <v>37</v>
      </c>
      <c r="C23" s="17" t="s">
        <v>38</v>
      </c>
      <c r="D23" s="18">
        <v>497.09000000000003</v>
      </c>
      <c r="E23" s="18">
        <v>420.74</v>
      </c>
      <c r="F23" s="18">
        <v>416.74</v>
      </c>
      <c r="G23" s="18">
        <f t="shared" si="0"/>
        <v>83.835925083988812</v>
      </c>
      <c r="H23" s="18">
        <f t="shared" si="1"/>
        <v>99.049294100869901</v>
      </c>
    </row>
    <row r="24" spans="1:8" ht="30" x14ac:dyDescent="0.2">
      <c r="A24" s="8">
        <v>0</v>
      </c>
      <c r="B24" s="16" t="s">
        <v>39</v>
      </c>
      <c r="C24" s="17" t="s">
        <v>40</v>
      </c>
      <c r="D24" s="18">
        <v>130.45260999999999</v>
      </c>
      <c r="E24" s="18">
        <v>161.29500000000002</v>
      </c>
      <c r="F24" s="18">
        <v>142.05509000000001</v>
      </c>
      <c r="G24" s="18">
        <f t="shared" si="0"/>
        <v>108.89401906178804</v>
      </c>
      <c r="H24" s="18">
        <f t="shared" si="1"/>
        <v>88.071601723550003</v>
      </c>
    </row>
    <row r="25" spans="1:8" ht="30" x14ac:dyDescent="0.2">
      <c r="A25" s="8">
        <v>0</v>
      </c>
      <c r="B25" s="16" t="s">
        <v>41</v>
      </c>
      <c r="C25" s="17" t="s">
        <v>42</v>
      </c>
      <c r="D25" s="18">
        <v>1743.6260400000001</v>
      </c>
      <c r="E25" s="18">
        <v>2042.4</v>
      </c>
      <c r="F25" s="18">
        <v>1820.7174699999998</v>
      </c>
      <c r="G25" s="18">
        <f t="shared" si="0"/>
        <v>104.42132821095053</v>
      </c>
      <c r="H25" s="18">
        <f t="shared" si="1"/>
        <v>89.145978750489604</v>
      </c>
    </row>
    <row r="26" spans="1:8" ht="30" x14ac:dyDescent="0.2">
      <c r="A26" s="8">
        <v>0</v>
      </c>
      <c r="B26" s="16" t="s">
        <v>43</v>
      </c>
      <c r="C26" s="17" t="s">
        <v>44</v>
      </c>
      <c r="D26" s="18">
        <v>891.64925000000005</v>
      </c>
      <c r="E26" s="18">
        <v>1064.8029999999999</v>
      </c>
      <c r="F26" s="18">
        <v>1032.64644</v>
      </c>
      <c r="G26" s="18">
        <f t="shared" si="0"/>
        <v>115.81307784423078</v>
      </c>
      <c r="H26" s="18">
        <f t="shared" si="1"/>
        <v>96.980046074250353</v>
      </c>
    </row>
    <row r="27" spans="1:8" ht="45" x14ac:dyDescent="0.2">
      <c r="A27" s="8">
        <v>0</v>
      </c>
      <c r="B27" s="16" t="s">
        <v>45</v>
      </c>
      <c r="C27" s="17" t="s">
        <v>46</v>
      </c>
      <c r="D27" s="18">
        <v>97.185000000000002</v>
      </c>
      <c r="E27" s="18">
        <v>168.51400000000001</v>
      </c>
      <c r="F27" s="18">
        <v>168.51400000000001</v>
      </c>
      <c r="G27" s="18">
        <f t="shared" si="0"/>
        <v>173.39507125585226</v>
      </c>
      <c r="H27" s="18">
        <f t="shared" si="1"/>
        <v>100</v>
      </c>
    </row>
    <row r="28" spans="1:8" ht="51.75" customHeight="1" x14ac:dyDescent="0.2">
      <c r="A28" s="8">
        <v>0</v>
      </c>
      <c r="B28" s="16" t="s">
        <v>47</v>
      </c>
      <c r="C28" s="17" t="s">
        <v>48</v>
      </c>
      <c r="D28" s="18">
        <v>61.99109</v>
      </c>
      <c r="E28" s="18">
        <v>13.503</v>
      </c>
      <c r="F28" s="18">
        <v>13.426599999999999</v>
      </c>
      <c r="G28" s="18">
        <f t="shared" si="0"/>
        <v>21.658919047882524</v>
      </c>
      <c r="H28" s="18">
        <f t="shared" si="1"/>
        <v>99.434199807450184</v>
      </c>
    </row>
    <row r="29" spans="1:8" ht="44.25" customHeight="1" x14ac:dyDescent="0.2">
      <c r="A29" s="8"/>
      <c r="B29" s="16" t="s">
        <v>127</v>
      </c>
      <c r="C29" s="17" t="s">
        <v>128</v>
      </c>
      <c r="D29" s="18">
        <v>100.869</v>
      </c>
      <c r="E29" s="18">
        <v>0</v>
      </c>
      <c r="F29" s="18">
        <v>0</v>
      </c>
      <c r="G29" s="18">
        <f t="shared" si="0"/>
        <v>0</v>
      </c>
      <c r="H29" s="18">
        <v>0</v>
      </c>
    </row>
    <row r="30" spans="1:8" ht="74.25" customHeight="1" x14ac:dyDescent="0.2">
      <c r="A30" s="8">
        <v>0</v>
      </c>
      <c r="B30" s="16" t="s">
        <v>49</v>
      </c>
      <c r="C30" s="17" t="s">
        <v>140</v>
      </c>
      <c r="D30" s="18">
        <v>0</v>
      </c>
      <c r="E30" s="18">
        <v>75.075000000000003</v>
      </c>
      <c r="F30" s="18">
        <v>68.605399999999989</v>
      </c>
      <c r="G30" s="18">
        <v>0</v>
      </c>
      <c r="H30" s="18">
        <f t="shared" si="1"/>
        <v>91.382484182484163</v>
      </c>
    </row>
    <row r="31" spans="1:8" ht="45" customHeight="1" x14ac:dyDescent="0.2">
      <c r="A31" s="8">
        <v>0</v>
      </c>
      <c r="B31" s="16" t="s">
        <v>50</v>
      </c>
      <c r="C31" s="17" t="s">
        <v>51</v>
      </c>
      <c r="D31" s="18">
        <v>0</v>
      </c>
      <c r="E31" s="18">
        <v>3120.2000000000003</v>
      </c>
      <c r="F31" s="18">
        <v>1978.26866</v>
      </c>
      <c r="G31" s="18">
        <v>0</v>
      </c>
      <c r="H31" s="18">
        <f t="shared" si="1"/>
        <v>63.401982565220173</v>
      </c>
    </row>
    <row r="32" spans="1:8" ht="30" x14ac:dyDescent="0.2">
      <c r="A32" s="8">
        <v>0</v>
      </c>
      <c r="B32" s="16" t="s">
        <v>52</v>
      </c>
      <c r="C32" s="17" t="s">
        <v>53</v>
      </c>
      <c r="D32" s="18">
        <v>3832.3198299999999</v>
      </c>
      <c r="E32" s="18">
        <v>5021.130000000001</v>
      </c>
      <c r="F32" s="18">
        <v>4536.3943200000003</v>
      </c>
      <c r="G32" s="18">
        <f t="shared" si="0"/>
        <v>118.37201802648084</v>
      </c>
      <c r="H32" s="18">
        <f t="shared" si="1"/>
        <v>90.346083849651365</v>
      </c>
    </row>
    <row r="33" spans="1:8" ht="30" x14ac:dyDescent="0.2">
      <c r="A33" s="8">
        <v>0</v>
      </c>
      <c r="B33" s="16" t="s">
        <v>54</v>
      </c>
      <c r="C33" s="17" t="s">
        <v>55</v>
      </c>
      <c r="D33" s="18">
        <v>58.852600000000002</v>
      </c>
      <c r="E33" s="18">
        <v>93.550000000000011</v>
      </c>
      <c r="F33" s="18">
        <v>93.549599999999998</v>
      </c>
      <c r="G33" s="18">
        <f t="shared" si="0"/>
        <v>158.95576406140083</v>
      </c>
      <c r="H33" s="18">
        <f t="shared" si="1"/>
        <v>99.999572421165141</v>
      </c>
    </row>
    <row r="34" spans="1:8" ht="45.75" customHeight="1" x14ac:dyDescent="0.2">
      <c r="A34" s="8">
        <v>0</v>
      </c>
      <c r="B34" s="16" t="s">
        <v>56</v>
      </c>
      <c r="C34" s="17" t="s">
        <v>57</v>
      </c>
      <c r="D34" s="18">
        <v>2054.1679100000001</v>
      </c>
      <c r="E34" s="18">
        <v>2598.9319999999998</v>
      </c>
      <c r="F34" s="18">
        <v>2427.0518799999995</v>
      </c>
      <c r="G34" s="18">
        <f t="shared" si="0"/>
        <v>118.15255550360533</v>
      </c>
      <c r="H34" s="18">
        <f t="shared" si="1"/>
        <v>93.386509535455318</v>
      </c>
    </row>
    <row r="35" spans="1:8" ht="15" x14ac:dyDescent="0.2">
      <c r="A35" s="8">
        <v>0</v>
      </c>
      <c r="B35" s="16" t="s">
        <v>58</v>
      </c>
      <c r="C35" s="17" t="s">
        <v>20</v>
      </c>
      <c r="D35" s="18">
        <v>864.96500000000003</v>
      </c>
      <c r="E35" s="18">
        <v>0</v>
      </c>
      <c r="F35" s="18">
        <v>0</v>
      </c>
      <c r="G35" s="18">
        <f t="shared" si="0"/>
        <v>0</v>
      </c>
      <c r="H35" s="18">
        <v>0</v>
      </c>
    </row>
    <row r="36" spans="1:8" ht="17.25" customHeight="1" x14ac:dyDescent="0.2">
      <c r="A36" s="8">
        <v>1</v>
      </c>
      <c r="B36" s="16" t="s">
        <v>59</v>
      </c>
      <c r="C36" s="17" t="s">
        <v>60</v>
      </c>
      <c r="D36" s="18">
        <f>SUM(D37:D47)</f>
        <v>15538.043870000001</v>
      </c>
      <c r="E36" s="18">
        <v>21735.057039999996</v>
      </c>
      <c r="F36" s="18">
        <v>19509.093339999999</v>
      </c>
      <c r="G36" s="18">
        <f t="shared" si="0"/>
        <v>125.55694592719668</v>
      </c>
      <c r="H36" s="18">
        <f t="shared" si="1"/>
        <v>89.758647994788063</v>
      </c>
    </row>
    <row r="37" spans="1:8" ht="30.75" customHeight="1" x14ac:dyDescent="0.2">
      <c r="A37" s="8">
        <v>0</v>
      </c>
      <c r="B37" s="16" t="s">
        <v>61</v>
      </c>
      <c r="C37" s="17" t="s">
        <v>26</v>
      </c>
      <c r="D37" s="18">
        <v>1471.3510600000002</v>
      </c>
      <c r="E37" s="18">
        <v>2009.0510000000002</v>
      </c>
      <c r="F37" s="18">
        <v>1985.0761299999997</v>
      </c>
      <c r="G37" s="18">
        <f t="shared" si="0"/>
        <v>134.91519352288361</v>
      </c>
      <c r="H37" s="18">
        <f t="shared" si="1"/>
        <v>98.806656973864747</v>
      </c>
    </row>
    <row r="38" spans="1:8" ht="15" x14ac:dyDescent="0.2">
      <c r="A38" s="8">
        <v>0</v>
      </c>
      <c r="B38" s="16" t="s">
        <v>62</v>
      </c>
      <c r="C38" s="17" t="s">
        <v>6</v>
      </c>
      <c r="D38" s="18">
        <v>1390.46108</v>
      </c>
      <c r="E38" s="18">
        <v>1945.8060000000003</v>
      </c>
      <c r="F38" s="18">
        <v>1863.54036</v>
      </c>
      <c r="G38" s="18">
        <f t="shared" si="0"/>
        <v>134.02319466575793</v>
      </c>
      <c r="H38" s="18">
        <f t="shared" si="1"/>
        <v>95.772156114227201</v>
      </c>
    </row>
    <row r="39" spans="1:8" ht="17.25" customHeight="1" x14ac:dyDescent="0.2">
      <c r="A39" s="8">
        <v>0</v>
      </c>
      <c r="B39" s="16" t="s">
        <v>63</v>
      </c>
      <c r="C39" s="17" t="s">
        <v>64</v>
      </c>
      <c r="D39" s="18">
        <v>8.8202300000000005</v>
      </c>
      <c r="E39" s="18">
        <v>9.3119999999999994</v>
      </c>
      <c r="F39" s="18">
        <v>8.1357600000000012</v>
      </c>
      <c r="G39" s="18">
        <f t="shared" si="0"/>
        <v>92.239771525232342</v>
      </c>
      <c r="H39" s="18">
        <f t="shared" si="1"/>
        <v>87.36855670103094</v>
      </c>
    </row>
    <row r="40" spans="1:8" ht="30" x14ac:dyDescent="0.2">
      <c r="A40" s="8"/>
      <c r="B40" s="16" t="s">
        <v>129</v>
      </c>
      <c r="C40" s="17" t="s">
        <v>130</v>
      </c>
      <c r="D40" s="18">
        <v>4.7307200000000007</v>
      </c>
      <c r="E40" s="18">
        <v>0</v>
      </c>
      <c r="F40" s="18">
        <v>0</v>
      </c>
      <c r="G40" s="18">
        <f t="shared" si="0"/>
        <v>0</v>
      </c>
      <c r="H40" s="18">
        <v>0</v>
      </c>
    </row>
    <row r="41" spans="1:8" ht="30" x14ac:dyDescent="0.2">
      <c r="A41" s="8">
        <v>0</v>
      </c>
      <c r="B41" s="16" t="s">
        <v>65</v>
      </c>
      <c r="C41" s="17" t="s">
        <v>66</v>
      </c>
      <c r="D41" s="18">
        <v>1918.9685300000003</v>
      </c>
      <c r="E41" s="18">
        <v>2426.23</v>
      </c>
      <c r="F41" s="18">
        <v>2081.5310199999999</v>
      </c>
      <c r="G41" s="18">
        <f t="shared" si="0"/>
        <v>108.47134736493045</v>
      </c>
      <c r="H41" s="18">
        <f t="shared" si="1"/>
        <v>85.79281519064557</v>
      </c>
    </row>
    <row r="42" spans="1:8" ht="44.25" customHeight="1" x14ac:dyDescent="0.2">
      <c r="A42" s="8">
        <v>0</v>
      </c>
      <c r="B42" s="16" t="s">
        <v>67</v>
      </c>
      <c r="C42" s="17" t="s">
        <v>68</v>
      </c>
      <c r="D42" s="18">
        <v>190.4</v>
      </c>
      <c r="E42" s="18">
        <v>199</v>
      </c>
      <c r="F42" s="18">
        <v>192</v>
      </c>
      <c r="G42" s="18">
        <f t="shared" si="0"/>
        <v>100.84033613445378</v>
      </c>
      <c r="H42" s="18">
        <f t="shared" si="1"/>
        <v>96.482412060301499</v>
      </c>
    </row>
    <row r="43" spans="1:8" ht="58.5" customHeight="1" x14ac:dyDescent="0.2">
      <c r="A43" s="8">
        <v>0</v>
      </c>
      <c r="B43" s="16" t="s">
        <v>69</v>
      </c>
      <c r="C43" s="17" t="s">
        <v>70</v>
      </c>
      <c r="D43" s="18">
        <v>839.74712999999997</v>
      </c>
      <c r="E43" s="18">
        <v>737.52</v>
      </c>
      <c r="F43" s="18">
        <v>706.79741999999999</v>
      </c>
      <c r="G43" s="18">
        <f t="shared" si="0"/>
        <v>84.167887540145571</v>
      </c>
      <c r="H43" s="18">
        <f t="shared" si="1"/>
        <v>95.834339407744878</v>
      </c>
    </row>
    <row r="44" spans="1:8" ht="45.75" customHeight="1" x14ac:dyDescent="0.2">
      <c r="A44" s="8">
        <v>0</v>
      </c>
      <c r="B44" s="16" t="s">
        <v>71</v>
      </c>
      <c r="C44" s="17" t="s">
        <v>72</v>
      </c>
      <c r="D44" s="18">
        <v>0</v>
      </c>
      <c r="E44" s="18">
        <v>176.97900000000001</v>
      </c>
      <c r="F44" s="18">
        <v>73.323999999999998</v>
      </c>
      <c r="G44" s="18">
        <v>0</v>
      </c>
      <c r="H44" s="18">
        <f t="shared" si="1"/>
        <v>41.430904231575497</v>
      </c>
    </row>
    <row r="45" spans="1:8" ht="30" customHeight="1" x14ac:dyDescent="0.2">
      <c r="A45" s="8">
        <v>0</v>
      </c>
      <c r="B45" s="16" t="s">
        <v>73</v>
      </c>
      <c r="C45" s="17" t="s">
        <v>74</v>
      </c>
      <c r="D45" s="18">
        <v>1079.0773300000001</v>
      </c>
      <c r="E45" s="18">
        <v>2428.1360399999999</v>
      </c>
      <c r="F45" s="18">
        <v>1931.15174</v>
      </c>
      <c r="G45" s="18">
        <f t="shared" si="0"/>
        <v>178.96323889966254</v>
      </c>
      <c r="H45" s="18">
        <f t="shared" si="1"/>
        <v>79.532271181972163</v>
      </c>
    </row>
    <row r="46" spans="1:8" ht="30" x14ac:dyDescent="0.2">
      <c r="A46" s="8">
        <v>0</v>
      </c>
      <c r="B46" s="16" t="s">
        <v>75</v>
      </c>
      <c r="C46" s="17" t="s">
        <v>76</v>
      </c>
      <c r="D46" s="18">
        <v>7262.79889</v>
      </c>
      <c r="E46" s="18">
        <v>9364.9729999999981</v>
      </c>
      <c r="F46" s="18">
        <v>8860.5499099999997</v>
      </c>
      <c r="G46" s="18">
        <f t="shared" si="0"/>
        <v>121.99910866594297</v>
      </c>
      <c r="H46" s="18">
        <f t="shared" si="1"/>
        <v>94.613726168778072</v>
      </c>
    </row>
    <row r="47" spans="1:8" ht="15.75" customHeight="1" x14ac:dyDescent="0.2">
      <c r="A47" s="8">
        <v>0</v>
      </c>
      <c r="B47" s="16" t="s">
        <v>77</v>
      </c>
      <c r="C47" s="17" t="s">
        <v>78</v>
      </c>
      <c r="D47" s="18">
        <v>1371.6889000000001</v>
      </c>
      <c r="E47" s="18">
        <v>2438.0500000000002</v>
      </c>
      <c r="F47" s="18">
        <v>1806.9869999999999</v>
      </c>
      <c r="G47" s="18">
        <f t="shared" si="0"/>
        <v>131.73446253009701</v>
      </c>
      <c r="H47" s="18">
        <f t="shared" si="1"/>
        <v>74.116076372510804</v>
      </c>
    </row>
    <row r="48" spans="1:8" ht="15" x14ac:dyDescent="0.2">
      <c r="A48" s="8">
        <v>1</v>
      </c>
      <c r="B48" s="16" t="s">
        <v>79</v>
      </c>
      <c r="C48" s="17" t="s">
        <v>80</v>
      </c>
      <c r="D48" s="18">
        <f>SUM(D49:D56)</f>
        <v>23643.273580000001</v>
      </c>
      <c r="E48" s="18">
        <v>27580.299999999992</v>
      </c>
      <c r="F48" s="18">
        <v>23675.443479999998</v>
      </c>
      <c r="G48" s="18">
        <f t="shared" si="0"/>
        <v>100.13606364571788</v>
      </c>
      <c r="H48" s="18">
        <f t="shared" si="1"/>
        <v>85.841863504022825</v>
      </c>
    </row>
    <row r="49" spans="1:8" ht="30" customHeight="1" x14ac:dyDescent="0.2">
      <c r="A49" s="8">
        <v>0</v>
      </c>
      <c r="B49" s="16" t="s">
        <v>81</v>
      </c>
      <c r="C49" s="17" t="s">
        <v>26</v>
      </c>
      <c r="D49" s="18">
        <v>780.548</v>
      </c>
      <c r="E49" s="18">
        <v>873.00699999999995</v>
      </c>
      <c r="F49" s="18">
        <v>840.43783000000008</v>
      </c>
      <c r="G49" s="18">
        <f t="shared" si="0"/>
        <v>107.67279270461268</v>
      </c>
      <c r="H49" s="18">
        <f t="shared" si="1"/>
        <v>96.26931170082257</v>
      </c>
    </row>
    <row r="50" spans="1:8" ht="15.75" customHeight="1" x14ac:dyDescent="0.2">
      <c r="A50" s="8">
        <v>0</v>
      </c>
      <c r="B50" s="16" t="s">
        <v>82</v>
      </c>
      <c r="C50" s="17" t="s">
        <v>83</v>
      </c>
      <c r="D50" s="18">
        <v>9471.64048</v>
      </c>
      <c r="E50" s="18">
        <v>11144.071</v>
      </c>
      <c r="F50" s="18">
        <v>9760.0308999999997</v>
      </c>
      <c r="G50" s="18">
        <f t="shared" si="0"/>
        <v>103.04477794114921</v>
      </c>
      <c r="H50" s="18">
        <f t="shared" si="1"/>
        <v>87.580480239223164</v>
      </c>
    </row>
    <row r="51" spans="1:8" ht="15" x14ac:dyDescent="0.2">
      <c r="A51" s="8">
        <v>0</v>
      </c>
      <c r="B51" s="16" t="s">
        <v>84</v>
      </c>
      <c r="C51" s="17" t="s">
        <v>38</v>
      </c>
      <c r="D51" s="18">
        <v>40</v>
      </c>
      <c r="E51" s="18">
        <v>45</v>
      </c>
      <c r="F51" s="18">
        <v>45</v>
      </c>
      <c r="G51" s="18">
        <f t="shared" si="0"/>
        <v>112.5</v>
      </c>
      <c r="H51" s="18">
        <f t="shared" si="1"/>
        <v>100</v>
      </c>
    </row>
    <row r="52" spans="1:8" ht="15" x14ac:dyDescent="0.2">
      <c r="A52" s="8">
        <v>0</v>
      </c>
      <c r="B52" s="16" t="s">
        <v>85</v>
      </c>
      <c r="C52" s="17" t="s">
        <v>86</v>
      </c>
      <c r="D52" s="18">
        <v>4241.0285099999992</v>
      </c>
      <c r="E52" s="18">
        <v>4990.2270000000008</v>
      </c>
      <c r="F52" s="18">
        <v>4249.7111699999996</v>
      </c>
      <c r="G52" s="18">
        <f t="shared" si="0"/>
        <v>100.20473005497435</v>
      </c>
      <c r="H52" s="18">
        <f t="shared" si="1"/>
        <v>85.160678462122036</v>
      </c>
    </row>
    <row r="53" spans="1:8" ht="15" x14ac:dyDescent="0.2">
      <c r="A53" s="8">
        <v>0</v>
      </c>
      <c r="B53" s="16" t="s">
        <v>87</v>
      </c>
      <c r="C53" s="17" t="s">
        <v>88</v>
      </c>
      <c r="D53" s="18">
        <v>877.32734000000005</v>
      </c>
      <c r="E53" s="18">
        <v>889.51100000000008</v>
      </c>
      <c r="F53" s="18">
        <v>797.05919999999992</v>
      </c>
      <c r="G53" s="18">
        <f t="shared" si="0"/>
        <v>90.850833395890746</v>
      </c>
      <c r="H53" s="18">
        <f t="shared" si="1"/>
        <v>89.606446688124137</v>
      </c>
    </row>
    <row r="54" spans="1:8" ht="30" x14ac:dyDescent="0.2">
      <c r="A54" s="8">
        <v>0</v>
      </c>
      <c r="B54" s="16" t="s">
        <v>89</v>
      </c>
      <c r="C54" s="17" t="s">
        <v>90</v>
      </c>
      <c r="D54" s="18">
        <v>6309.6037900000001</v>
      </c>
      <c r="E54" s="18">
        <v>7500.9250000000002</v>
      </c>
      <c r="F54" s="18">
        <v>6097.0388899999998</v>
      </c>
      <c r="G54" s="18">
        <f t="shared" si="0"/>
        <v>96.631089572741615</v>
      </c>
      <c r="H54" s="18">
        <f t="shared" si="1"/>
        <v>81.283826861353759</v>
      </c>
    </row>
    <row r="55" spans="1:8" ht="20.25" customHeight="1" x14ac:dyDescent="0.2">
      <c r="A55" s="8">
        <v>0</v>
      </c>
      <c r="B55" s="16" t="s">
        <v>91</v>
      </c>
      <c r="C55" s="17" t="s">
        <v>92</v>
      </c>
      <c r="D55" s="18">
        <v>1747.11247</v>
      </c>
      <c r="E55" s="18">
        <v>1737.5590000000002</v>
      </c>
      <c r="F55" s="18">
        <v>1564.1200200000003</v>
      </c>
      <c r="G55" s="18">
        <f t="shared" si="0"/>
        <v>89.52600630227316</v>
      </c>
      <c r="H55" s="18">
        <f t="shared" si="1"/>
        <v>90.018239380648382</v>
      </c>
    </row>
    <row r="56" spans="1:8" ht="18" customHeight="1" x14ac:dyDescent="0.2">
      <c r="A56" s="8">
        <v>0</v>
      </c>
      <c r="B56" s="16" t="s">
        <v>93</v>
      </c>
      <c r="C56" s="17" t="s">
        <v>94</v>
      </c>
      <c r="D56" s="18">
        <v>176.01299</v>
      </c>
      <c r="E56" s="18">
        <v>400</v>
      </c>
      <c r="F56" s="18">
        <v>322.04547000000002</v>
      </c>
      <c r="G56" s="18">
        <f t="shared" si="0"/>
        <v>182.96687647883263</v>
      </c>
      <c r="H56" s="18">
        <f t="shared" si="1"/>
        <v>80.511367500000006</v>
      </c>
    </row>
    <row r="57" spans="1:8" ht="16.5" customHeight="1" x14ac:dyDescent="0.2">
      <c r="A57" s="8">
        <v>1</v>
      </c>
      <c r="B57" s="16" t="s">
        <v>95</v>
      </c>
      <c r="C57" s="17" t="s">
        <v>96</v>
      </c>
      <c r="D57" s="18">
        <f>SUM(D58:D69)</f>
        <v>35669.357580000004</v>
      </c>
      <c r="E57" s="18">
        <v>36454.143999999993</v>
      </c>
      <c r="F57" s="18">
        <v>32865.918990000006</v>
      </c>
      <c r="G57" s="18">
        <f t="shared" si="0"/>
        <v>92.140484774046229</v>
      </c>
      <c r="H57" s="18">
        <f t="shared" si="1"/>
        <v>90.156880353575204</v>
      </c>
    </row>
    <row r="58" spans="1:8" ht="30" customHeight="1" x14ac:dyDescent="0.2">
      <c r="A58" s="8">
        <v>0</v>
      </c>
      <c r="B58" s="16" t="s">
        <v>97</v>
      </c>
      <c r="C58" s="17" t="s">
        <v>26</v>
      </c>
      <c r="D58" s="18">
        <v>2186.0461200000004</v>
      </c>
      <c r="E58" s="18">
        <v>2448.8379999999997</v>
      </c>
      <c r="F58" s="18">
        <v>2336.7181800000003</v>
      </c>
      <c r="G58" s="18">
        <f t="shared" si="0"/>
        <v>106.8924465326468</v>
      </c>
      <c r="H58" s="18">
        <f t="shared" si="1"/>
        <v>95.421509303596267</v>
      </c>
    </row>
    <row r="59" spans="1:8" ht="18.75" customHeight="1" x14ac:dyDescent="0.2">
      <c r="A59" s="8">
        <v>0</v>
      </c>
      <c r="B59" s="16" t="s">
        <v>98</v>
      </c>
      <c r="C59" s="17" t="s">
        <v>99</v>
      </c>
      <c r="D59" s="18">
        <v>0</v>
      </c>
      <c r="E59" s="18">
        <v>200</v>
      </c>
      <c r="F59" s="18">
        <v>187.25125000000003</v>
      </c>
      <c r="G59" s="18">
        <v>0</v>
      </c>
      <c r="H59" s="18">
        <f t="shared" si="1"/>
        <v>93.625625000000014</v>
      </c>
    </row>
    <row r="60" spans="1:8" ht="18" customHeight="1" x14ac:dyDescent="0.2">
      <c r="A60" s="8"/>
      <c r="B60" s="16" t="s">
        <v>131</v>
      </c>
      <c r="C60" s="17" t="s">
        <v>132</v>
      </c>
      <c r="D60" s="18">
        <v>318.83294000000001</v>
      </c>
      <c r="E60" s="18"/>
      <c r="F60" s="18"/>
      <c r="G60" s="18">
        <f t="shared" si="0"/>
        <v>0</v>
      </c>
      <c r="H60" s="18">
        <v>0</v>
      </c>
    </row>
    <row r="61" spans="1:8" ht="30" x14ac:dyDescent="0.2">
      <c r="A61" s="8">
        <v>0</v>
      </c>
      <c r="B61" s="16" t="s">
        <v>100</v>
      </c>
      <c r="C61" s="17" t="s">
        <v>101</v>
      </c>
      <c r="D61" s="18">
        <v>574.69466</v>
      </c>
      <c r="E61" s="18">
        <v>1354.7</v>
      </c>
      <c r="F61" s="18">
        <v>1277.89338</v>
      </c>
      <c r="G61" s="18">
        <f t="shared" si="0"/>
        <v>222.36040613288455</v>
      </c>
      <c r="H61" s="18">
        <f t="shared" si="1"/>
        <v>94.330359489185795</v>
      </c>
    </row>
    <row r="62" spans="1:8" ht="18.75" customHeight="1" x14ac:dyDescent="0.2">
      <c r="A62" s="8"/>
      <c r="B62" s="16" t="s">
        <v>133</v>
      </c>
      <c r="C62" s="17" t="s">
        <v>134</v>
      </c>
      <c r="D62" s="18">
        <v>210.70000000000002</v>
      </c>
      <c r="E62" s="18">
        <v>0</v>
      </c>
      <c r="F62" s="18">
        <v>0</v>
      </c>
      <c r="G62" s="18">
        <f t="shared" si="0"/>
        <v>0</v>
      </c>
      <c r="H62" s="18">
        <v>0</v>
      </c>
    </row>
    <row r="63" spans="1:8" ht="38.25" customHeight="1" x14ac:dyDescent="0.2">
      <c r="A63" s="8"/>
      <c r="B63" s="16" t="s">
        <v>135</v>
      </c>
      <c r="C63" s="17" t="s">
        <v>136</v>
      </c>
      <c r="D63" s="18">
        <v>457.49959999999999</v>
      </c>
      <c r="E63" s="18">
        <v>0</v>
      </c>
      <c r="F63" s="18">
        <v>0</v>
      </c>
      <c r="G63" s="18">
        <f t="shared" si="0"/>
        <v>0</v>
      </c>
      <c r="H63" s="18">
        <v>0</v>
      </c>
    </row>
    <row r="64" spans="1:8" ht="17.25" customHeight="1" x14ac:dyDescent="0.2">
      <c r="A64" s="8">
        <v>0</v>
      </c>
      <c r="B64" s="16" t="s">
        <v>102</v>
      </c>
      <c r="C64" s="17" t="s">
        <v>103</v>
      </c>
      <c r="D64" s="18">
        <v>8434.2368500000011</v>
      </c>
      <c r="E64" s="18">
        <v>10312.979000000001</v>
      </c>
      <c r="F64" s="18">
        <v>9241.2864000000009</v>
      </c>
      <c r="G64" s="18">
        <f t="shared" si="0"/>
        <v>109.56873235069276</v>
      </c>
      <c r="H64" s="18">
        <f t="shared" si="1"/>
        <v>89.608312011495414</v>
      </c>
    </row>
    <row r="65" spans="1:8" ht="82.5" customHeight="1" x14ac:dyDescent="0.2">
      <c r="A65" s="8">
        <v>0</v>
      </c>
      <c r="B65" s="16" t="s">
        <v>104</v>
      </c>
      <c r="C65" s="17" t="s">
        <v>141</v>
      </c>
      <c r="D65" s="18">
        <v>7248.8829999999998</v>
      </c>
      <c r="E65" s="18">
        <v>6140</v>
      </c>
      <c r="F65" s="18">
        <v>5880</v>
      </c>
      <c r="G65" s="18">
        <f t="shared" si="0"/>
        <v>81.115945725706979</v>
      </c>
      <c r="H65" s="18">
        <f t="shared" si="1"/>
        <v>95.765472312703579</v>
      </c>
    </row>
    <row r="66" spans="1:8" ht="30" x14ac:dyDescent="0.2">
      <c r="A66" s="8"/>
      <c r="B66" s="16" t="s">
        <v>137</v>
      </c>
      <c r="C66" s="17" t="s">
        <v>138</v>
      </c>
      <c r="D66" s="18">
        <v>180.5</v>
      </c>
      <c r="E66" s="18">
        <v>0</v>
      </c>
      <c r="F66" s="18">
        <v>0</v>
      </c>
      <c r="G66" s="18">
        <f t="shared" si="0"/>
        <v>0</v>
      </c>
      <c r="H66" s="18">
        <v>0</v>
      </c>
    </row>
    <row r="67" spans="1:8" ht="30" customHeight="1" x14ac:dyDescent="0.2">
      <c r="A67" s="8">
        <v>0</v>
      </c>
      <c r="B67" s="16" t="s">
        <v>105</v>
      </c>
      <c r="C67" s="17" t="s">
        <v>106</v>
      </c>
      <c r="D67" s="18">
        <v>15337.7256</v>
      </c>
      <c r="E67" s="18">
        <v>14809.153</v>
      </c>
      <c r="F67" s="18">
        <v>13256.31388</v>
      </c>
      <c r="G67" s="18">
        <f t="shared" si="0"/>
        <v>86.42946304894123</v>
      </c>
      <c r="H67" s="18">
        <f t="shared" si="1"/>
        <v>89.514328604748698</v>
      </c>
    </row>
    <row r="68" spans="1:8" ht="18.75" customHeight="1" x14ac:dyDescent="0.2">
      <c r="A68" s="8">
        <v>0</v>
      </c>
      <c r="B68" s="16" t="s">
        <v>107</v>
      </c>
      <c r="C68" s="17" t="s">
        <v>108</v>
      </c>
      <c r="D68" s="18">
        <v>365.33233999999999</v>
      </c>
      <c r="E68" s="18">
        <v>594.21400000000006</v>
      </c>
      <c r="F68" s="18">
        <v>435.11646000000002</v>
      </c>
      <c r="G68" s="18">
        <f t="shared" si="0"/>
        <v>119.10154463741152</v>
      </c>
      <c r="H68" s="18">
        <f t="shared" si="1"/>
        <v>73.225548371462139</v>
      </c>
    </row>
    <row r="69" spans="1:8" ht="15" x14ac:dyDescent="0.2">
      <c r="A69" s="8">
        <v>0</v>
      </c>
      <c r="B69" s="16" t="s">
        <v>109</v>
      </c>
      <c r="C69" s="17" t="s">
        <v>20</v>
      </c>
      <c r="D69" s="18">
        <v>354.90647000000001</v>
      </c>
      <c r="E69" s="18">
        <v>594.26</v>
      </c>
      <c r="F69" s="18">
        <v>251.33944</v>
      </c>
      <c r="G69" s="18">
        <f t="shared" si="0"/>
        <v>70.818500434776524</v>
      </c>
      <c r="H69" s="18">
        <f t="shared" si="1"/>
        <v>42.294524282300678</v>
      </c>
    </row>
    <row r="70" spans="1:8" ht="17.25" customHeight="1" x14ac:dyDescent="0.2">
      <c r="A70" s="8">
        <v>1</v>
      </c>
      <c r="B70" s="16" t="s">
        <v>110</v>
      </c>
      <c r="C70" s="17" t="s">
        <v>111</v>
      </c>
      <c r="D70" s="18">
        <f>SUM(D71:D73)</f>
        <v>2512.25407</v>
      </c>
      <c r="E70" s="18">
        <v>2355.5980000000004</v>
      </c>
      <c r="F70" s="18">
        <v>2129.16723</v>
      </c>
      <c r="G70" s="18">
        <f t="shared" ref="G70:G74" si="2">F70/D70*100</f>
        <v>84.751270001923018</v>
      </c>
      <c r="H70" s="18">
        <f t="shared" ref="H70:H74" si="3">F70/E70*100</f>
        <v>90.387546177233958</v>
      </c>
    </row>
    <row r="71" spans="1:8" ht="30" customHeight="1" x14ac:dyDescent="0.2">
      <c r="A71" s="8">
        <v>0</v>
      </c>
      <c r="B71" s="16" t="s">
        <v>112</v>
      </c>
      <c r="C71" s="17" t="s">
        <v>26</v>
      </c>
      <c r="D71" s="18">
        <v>1712.25407</v>
      </c>
      <c r="E71" s="18">
        <v>1905.5980000000004</v>
      </c>
      <c r="F71" s="18">
        <v>1879.1672300000002</v>
      </c>
      <c r="G71" s="18">
        <f t="shared" si="2"/>
        <v>109.74815378888252</v>
      </c>
      <c r="H71" s="18">
        <f t="shared" si="3"/>
        <v>98.612993401546376</v>
      </c>
    </row>
    <row r="72" spans="1:8" ht="15" x14ac:dyDescent="0.2">
      <c r="A72" s="8">
        <v>0</v>
      </c>
      <c r="B72" s="16" t="s">
        <v>113</v>
      </c>
      <c r="C72" s="17" t="s">
        <v>114</v>
      </c>
      <c r="D72" s="18">
        <v>0</v>
      </c>
      <c r="E72" s="18">
        <v>200</v>
      </c>
      <c r="F72" s="18">
        <v>0</v>
      </c>
      <c r="G72" s="18">
        <v>0</v>
      </c>
      <c r="H72" s="18">
        <f t="shared" si="3"/>
        <v>0</v>
      </c>
    </row>
    <row r="73" spans="1:8" ht="15" x14ac:dyDescent="0.2">
      <c r="A73" s="8">
        <v>0</v>
      </c>
      <c r="B73" s="16" t="s">
        <v>115</v>
      </c>
      <c r="C73" s="17" t="s">
        <v>116</v>
      </c>
      <c r="D73" s="18">
        <v>800</v>
      </c>
      <c r="E73" s="18">
        <v>250</v>
      </c>
      <c r="F73" s="18">
        <v>250</v>
      </c>
      <c r="G73" s="18">
        <f t="shared" si="2"/>
        <v>31.25</v>
      </c>
      <c r="H73" s="18">
        <f t="shared" si="3"/>
        <v>100</v>
      </c>
    </row>
    <row r="74" spans="1:8" ht="15" x14ac:dyDescent="0.2">
      <c r="A74" s="8">
        <v>1</v>
      </c>
      <c r="B74" s="16" t="s">
        <v>117</v>
      </c>
      <c r="C74" s="17" t="s">
        <v>118</v>
      </c>
      <c r="D74" s="18">
        <f>D70+D57+D48+D36+D16+D5</f>
        <v>317314.46678000002</v>
      </c>
      <c r="E74" s="18">
        <v>368178.47603999969</v>
      </c>
      <c r="F74" s="18">
        <v>343991.56749999989</v>
      </c>
      <c r="G74" s="18">
        <f t="shared" si="2"/>
        <v>108.40714922036491</v>
      </c>
      <c r="H74" s="18">
        <f t="shared" si="3"/>
        <v>93.430656566308329</v>
      </c>
    </row>
    <row r="76" spans="1:8" ht="15.75" x14ac:dyDescent="0.2">
      <c r="B76" s="6"/>
      <c r="C76" s="20" t="s">
        <v>142</v>
      </c>
      <c r="D76" s="21"/>
      <c r="E76" s="21" t="s">
        <v>143</v>
      </c>
      <c r="F76" s="19"/>
      <c r="G76" s="3"/>
      <c r="H76" s="3"/>
    </row>
    <row r="84" hidden="1" x14ac:dyDescent="0.2"/>
  </sheetData>
  <mergeCells count="1">
    <mergeCell ref="B2:H2"/>
  </mergeCells>
  <conditionalFormatting sqref="B5:B28 B30:B39 B41:B59 B61 B64:B65 B67:B74">
    <cfRule type="expression" dxfId="127" priority="141" stopIfTrue="1">
      <formula>A5=1</formula>
    </cfRule>
    <cfRule type="expression" dxfId="126" priority="142" stopIfTrue="1">
      <formula>A5=2</formula>
    </cfRule>
    <cfRule type="expression" dxfId="125" priority="143" stopIfTrue="1">
      <formula>A5=3</formula>
    </cfRule>
  </conditionalFormatting>
  <conditionalFormatting sqref="C5:C28 C30:C39 C41:C59 C61 C64:C65 C67:C74">
    <cfRule type="expression" dxfId="124" priority="144" stopIfTrue="1">
      <formula>A5=1</formula>
    </cfRule>
    <cfRule type="expression" dxfId="123" priority="145" stopIfTrue="1">
      <formula>A5=2</formula>
    </cfRule>
    <cfRule type="expression" dxfId="122" priority="146" stopIfTrue="1">
      <formula>A5=3</formula>
    </cfRule>
  </conditionalFormatting>
  <conditionalFormatting sqref="D5 D13:D14 D16 D30:D31 D36 D44 D48 D57 D59 D70 D74">
    <cfRule type="expression" dxfId="121" priority="147" stopIfTrue="1">
      <formula>A5=1</formula>
    </cfRule>
    <cfRule type="expression" dxfId="120" priority="148" stopIfTrue="1">
      <formula>A5=2</formula>
    </cfRule>
    <cfRule type="expression" dxfId="119" priority="149" stopIfTrue="1">
      <formula>A5=3</formula>
    </cfRule>
  </conditionalFormatting>
  <conditionalFormatting sqref="E5:E74">
    <cfRule type="expression" dxfId="118" priority="150" stopIfTrue="1">
      <formula>A5=1</formula>
    </cfRule>
    <cfRule type="expression" dxfId="117" priority="151" stopIfTrue="1">
      <formula>A5=2</formula>
    </cfRule>
    <cfRule type="expression" dxfId="116" priority="152" stopIfTrue="1">
      <formula>A5=3</formula>
    </cfRule>
  </conditionalFormatting>
  <conditionalFormatting sqref="D11:D12">
    <cfRule type="expression" dxfId="115" priority="82" stopIfTrue="1">
      <formula>XFC11=1</formula>
    </cfRule>
    <cfRule type="expression" dxfId="114" priority="83" stopIfTrue="1">
      <formula>XFC11=2</formula>
    </cfRule>
    <cfRule type="expression" dxfId="113" priority="84" stopIfTrue="1">
      <formula>XFC11=3</formula>
    </cfRule>
  </conditionalFormatting>
  <conditionalFormatting sqref="F5:F74">
    <cfRule type="expression" dxfId="112" priority="162" stopIfTrue="1">
      <formula>A5=1</formula>
    </cfRule>
    <cfRule type="expression" dxfId="111" priority="163" stopIfTrue="1">
      <formula>A5=2</formula>
    </cfRule>
    <cfRule type="expression" dxfId="110" priority="164" stopIfTrue="1">
      <formula>A5=3</formula>
    </cfRule>
  </conditionalFormatting>
  <conditionalFormatting sqref="B76:B85">
    <cfRule type="expression" dxfId="109" priority="93" stopIfTrue="1">
      <formula>A76=1</formula>
    </cfRule>
    <cfRule type="expression" dxfId="108" priority="94" stopIfTrue="1">
      <formula>A76=2</formula>
    </cfRule>
    <cfRule type="expression" dxfId="107" priority="95" stopIfTrue="1">
      <formula>A76=3</formula>
    </cfRule>
  </conditionalFormatting>
  <conditionalFormatting sqref="C76:C85">
    <cfRule type="expression" dxfId="106" priority="96" stopIfTrue="1">
      <formula>A76=1</formula>
    </cfRule>
    <cfRule type="expression" dxfId="105" priority="97" stopIfTrue="1">
      <formula>A76=2</formula>
    </cfRule>
    <cfRule type="expression" dxfId="104" priority="98" stopIfTrue="1">
      <formula>A76=3</formula>
    </cfRule>
  </conditionalFormatting>
  <conditionalFormatting sqref="D76:D85">
    <cfRule type="expression" dxfId="103" priority="99" stopIfTrue="1">
      <formula>A76=1</formula>
    </cfRule>
    <cfRule type="expression" dxfId="102" priority="100" stopIfTrue="1">
      <formula>A76=2</formula>
    </cfRule>
    <cfRule type="expression" dxfId="101" priority="101" stopIfTrue="1">
      <formula>A76=3</formula>
    </cfRule>
  </conditionalFormatting>
  <conditionalFormatting sqref="E76:E85">
    <cfRule type="expression" dxfId="100" priority="102" stopIfTrue="1">
      <formula>A76=1</formula>
    </cfRule>
    <cfRule type="expression" dxfId="99" priority="103" stopIfTrue="1">
      <formula>A76=2</formula>
    </cfRule>
    <cfRule type="expression" dxfId="98" priority="104" stopIfTrue="1">
      <formula>A76=3</formula>
    </cfRule>
  </conditionalFormatting>
  <conditionalFormatting sqref="D21:D25">
    <cfRule type="expression" dxfId="97" priority="73" stopIfTrue="1">
      <formula>XFC21=1</formula>
    </cfRule>
    <cfRule type="expression" dxfId="96" priority="74" stopIfTrue="1">
      <formula>XFC21=2</formula>
    </cfRule>
    <cfRule type="expression" dxfId="95" priority="75" stopIfTrue="1">
      <formula>XFC21=3</formula>
    </cfRule>
  </conditionalFormatting>
  <conditionalFormatting sqref="F76:F85">
    <cfRule type="expression" dxfId="94" priority="114" stopIfTrue="1">
      <formula>A76=1</formula>
    </cfRule>
    <cfRule type="expression" dxfId="93" priority="115" stopIfTrue="1">
      <formula>A76=2</formula>
    </cfRule>
    <cfRule type="expression" dxfId="92" priority="116" stopIfTrue="1">
      <formula>A76=3</formula>
    </cfRule>
  </conditionalFormatting>
  <conditionalFormatting sqref="G76:G85">
    <cfRule type="expression" dxfId="91" priority="117" stopIfTrue="1">
      <formula>A76=1</formula>
    </cfRule>
    <cfRule type="expression" dxfId="90" priority="118" stopIfTrue="1">
      <formula>A76=2</formula>
    </cfRule>
    <cfRule type="expression" dxfId="89" priority="119" stopIfTrue="1">
      <formula>A76=3</formula>
    </cfRule>
  </conditionalFormatting>
  <conditionalFormatting sqref="H76:H85">
    <cfRule type="expression" dxfId="88" priority="120" stopIfTrue="1">
      <formula>A76=1</formula>
    </cfRule>
    <cfRule type="expression" dxfId="87" priority="121" stopIfTrue="1">
      <formula>A76=2</formula>
    </cfRule>
    <cfRule type="expression" dxfId="86" priority="122" stopIfTrue="1">
      <formula>A76=3</formula>
    </cfRule>
  </conditionalFormatting>
  <conditionalFormatting sqref="G5:G74">
    <cfRule type="expression" dxfId="85" priority="92" stopIfTrue="1">
      <formula>A5=1</formula>
    </cfRule>
  </conditionalFormatting>
  <conditionalFormatting sqref="H5:H74">
    <cfRule type="expression" dxfId="84" priority="91" stopIfTrue="1">
      <formula>A5=1</formula>
    </cfRule>
  </conditionalFormatting>
  <conditionalFormatting sqref="D6:D9">
    <cfRule type="expression" dxfId="83" priority="88" stopIfTrue="1">
      <formula>XFC6=1</formula>
    </cfRule>
    <cfRule type="expression" dxfId="82" priority="89" stopIfTrue="1">
      <formula>XFC6=2</formula>
    </cfRule>
    <cfRule type="expression" dxfId="81" priority="90" stopIfTrue="1">
      <formula>XFC6=3</formula>
    </cfRule>
  </conditionalFormatting>
  <conditionalFormatting sqref="D10">
    <cfRule type="expression" dxfId="80" priority="85" stopIfTrue="1">
      <formula>XFC10=1</formula>
    </cfRule>
    <cfRule type="expression" dxfId="79" priority="86" stopIfTrue="1">
      <formula>XFC10=2</formula>
    </cfRule>
    <cfRule type="expression" dxfId="78" priority="87" stopIfTrue="1">
      <formula>XFC10=3</formula>
    </cfRule>
  </conditionalFormatting>
  <conditionalFormatting sqref="D40">
    <cfRule type="expression" dxfId="77" priority="43" stopIfTrue="1">
      <formula>XFC40=1</formula>
    </cfRule>
    <cfRule type="expression" dxfId="76" priority="44" stopIfTrue="1">
      <formula>XFC40=2</formula>
    </cfRule>
    <cfRule type="expression" dxfId="75" priority="45" stopIfTrue="1">
      <formula>XFC40=3</formula>
    </cfRule>
  </conditionalFormatting>
  <conditionalFormatting sqref="D15">
    <cfRule type="expression" dxfId="74" priority="79" stopIfTrue="1">
      <formula>XFC15=1</formula>
    </cfRule>
    <cfRule type="expression" dxfId="73" priority="80" stopIfTrue="1">
      <formula>XFC15=2</formula>
    </cfRule>
    <cfRule type="expression" dxfId="72" priority="81" stopIfTrue="1">
      <formula>XFC15=3</formula>
    </cfRule>
  </conditionalFormatting>
  <conditionalFormatting sqref="D17:D20">
    <cfRule type="expression" dxfId="71" priority="76" stopIfTrue="1">
      <formula>XFC17=1</formula>
    </cfRule>
    <cfRule type="expression" dxfId="70" priority="77" stopIfTrue="1">
      <formula>XFC17=2</formula>
    </cfRule>
    <cfRule type="expression" dxfId="69" priority="78" stopIfTrue="1">
      <formula>XFC17=3</formula>
    </cfRule>
  </conditionalFormatting>
  <conditionalFormatting sqref="D26:D28">
    <cfRule type="expression" dxfId="68" priority="70" stopIfTrue="1">
      <formula>XFC26=1</formula>
    </cfRule>
    <cfRule type="expression" dxfId="67" priority="71" stopIfTrue="1">
      <formula>XFC26=2</formula>
    </cfRule>
    <cfRule type="expression" dxfId="66" priority="72" stopIfTrue="1">
      <formula>XFC26=3</formula>
    </cfRule>
  </conditionalFormatting>
  <conditionalFormatting sqref="B29">
    <cfRule type="expression" dxfId="65" priority="64" stopIfTrue="1">
      <formula>A29=1</formula>
    </cfRule>
    <cfRule type="expression" dxfId="64" priority="65" stopIfTrue="1">
      <formula>A29=2</formula>
    </cfRule>
    <cfRule type="expression" dxfId="63" priority="66" stopIfTrue="1">
      <formula>A29=3</formula>
    </cfRule>
  </conditionalFormatting>
  <conditionalFormatting sqref="C29">
    <cfRule type="expression" dxfId="62" priority="67" stopIfTrue="1">
      <formula>A29=1</formula>
    </cfRule>
    <cfRule type="expression" dxfId="61" priority="68" stopIfTrue="1">
      <formula>A29=2</formula>
    </cfRule>
    <cfRule type="expression" dxfId="60" priority="69" stopIfTrue="1">
      <formula>A29=3</formula>
    </cfRule>
  </conditionalFormatting>
  <conditionalFormatting sqref="D29">
    <cfRule type="expression" dxfId="59" priority="61" stopIfTrue="1">
      <formula>XFC29=1</formula>
    </cfRule>
    <cfRule type="expression" dxfId="58" priority="62" stopIfTrue="1">
      <formula>XFC29=2</formula>
    </cfRule>
    <cfRule type="expression" dxfId="57" priority="63" stopIfTrue="1">
      <formula>XFC29=3</formula>
    </cfRule>
  </conditionalFormatting>
  <conditionalFormatting sqref="D32:D34">
    <cfRule type="expression" dxfId="56" priority="58" stopIfTrue="1">
      <formula>XFC32=1</formula>
    </cfRule>
    <cfRule type="expression" dxfId="55" priority="59" stopIfTrue="1">
      <formula>XFC32=2</formula>
    </cfRule>
    <cfRule type="expression" dxfId="54" priority="60" stopIfTrue="1">
      <formula>XFC32=3</formula>
    </cfRule>
  </conditionalFormatting>
  <conditionalFormatting sqref="D35">
    <cfRule type="expression" dxfId="53" priority="55" stopIfTrue="1">
      <formula>XFC35=1</formula>
    </cfRule>
    <cfRule type="expression" dxfId="52" priority="56" stopIfTrue="1">
      <formula>XFC35=2</formula>
    </cfRule>
    <cfRule type="expression" dxfId="51" priority="57" stopIfTrue="1">
      <formula>XFC35=3</formula>
    </cfRule>
  </conditionalFormatting>
  <conditionalFormatting sqref="D37:D39">
    <cfRule type="expression" dxfId="50" priority="52" stopIfTrue="1">
      <formula>XFC37=1</formula>
    </cfRule>
    <cfRule type="expression" dxfId="49" priority="53" stopIfTrue="1">
      <formula>XFC37=2</formula>
    </cfRule>
    <cfRule type="expression" dxfId="48" priority="54" stopIfTrue="1">
      <formula>XFC37=3</formula>
    </cfRule>
  </conditionalFormatting>
  <conditionalFormatting sqref="B40">
    <cfRule type="expression" dxfId="47" priority="46" stopIfTrue="1">
      <formula>A40=1</formula>
    </cfRule>
    <cfRule type="expression" dxfId="46" priority="47" stopIfTrue="1">
      <formula>A40=2</formula>
    </cfRule>
    <cfRule type="expression" dxfId="45" priority="48" stopIfTrue="1">
      <formula>A40=3</formula>
    </cfRule>
  </conditionalFormatting>
  <conditionalFormatting sqref="C40">
    <cfRule type="expression" dxfId="44" priority="49" stopIfTrue="1">
      <formula>A40=1</formula>
    </cfRule>
    <cfRule type="expression" dxfId="43" priority="50" stopIfTrue="1">
      <formula>A40=2</formula>
    </cfRule>
    <cfRule type="expression" dxfId="42" priority="51" stopIfTrue="1">
      <formula>A40=3</formula>
    </cfRule>
  </conditionalFormatting>
  <conditionalFormatting sqref="D49:D56">
    <cfRule type="expression" dxfId="41" priority="34" stopIfTrue="1">
      <formula>XFC49=1</formula>
    </cfRule>
    <cfRule type="expression" dxfId="40" priority="35" stopIfTrue="1">
      <formula>XFC49=2</formula>
    </cfRule>
    <cfRule type="expression" dxfId="39" priority="36" stopIfTrue="1">
      <formula>XFC49=3</formula>
    </cfRule>
  </conditionalFormatting>
  <conditionalFormatting sqref="D41:D43">
    <cfRule type="expression" dxfId="38" priority="40" stopIfTrue="1">
      <formula>XFC41=1</formula>
    </cfRule>
    <cfRule type="expression" dxfId="37" priority="41" stopIfTrue="1">
      <formula>XFC41=2</formula>
    </cfRule>
    <cfRule type="expression" dxfId="36" priority="42" stopIfTrue="1">
      <formula>XFC41=3</formula>
    </cfRule>
  </conditionalFormatting>
  <conditionalFormatting sqref="D45:D47">
    <cfRule type="expression" dxfId="35" priority="37" stopIfTrue="1">
      <formula>XFC45=1</formula>
    </cfRule>
    <cfRule type="expression" dxfId="34" priority="38" stopIfTrue="1">
      <formula>XFC45=2</formula>
    </cfRule>
    <cfRule type="expression" dxfId="33" priority="39" stopIfTrue="1">
      <formula>XFC45=3</formula>
    </cfRule>
  </conditionalFormatting>
  <conditionalFormatting sqref="D58">
    <cfRule type="expression" dxfId="32" priority="31" stopIfTrue="1">
      <formula>XFC58=1</formula>
    </cfRule>
    <cfRule type="expression" dxfId="31" priority="32" stopIfTrue="1">
      <formula>XFC58=2</formula>
    </cfRule>
    <cfRule type="expression" dxfId="30" priority="33" stopIfTrue="1">
      <formula>XFC58=3</formula>
    </cfRule>
  </conditionalFormatting>
  <conditionalFormatting sqref="B60">
    <cfRule type="expression" dxfId="29" priority="25" stopIfTrue="1">
      <formula>A60=1</formula>
    </cfRule>
    <cfRule type="expression" dxfId="28" priority="26" stopIfTrue="1">
      <formula>A60=2</formula>
    </cfRule>
    <cfRule type="expression" dxfId="27" priority="27" stopIfTrue="1">
      <formula>A60=3</formula>
    </cfRule>
  </conditionalFormatting>
  <conditionalFormatting sqref="C60">
    <cfRule type="expression" dxfId="26" priority="28" stopIfTrue="1">
      <formula>A60=1</formula>
    </cfRule>
    <cfRule type="expression" dxfId="25" priority="29" stopIfTrue="1">
      <formula>A60=2</formula>
    </cfRule>
    <cfRule type="expression" dxfId="24" priority="30" stopIfTrue="1">
      <formula>A60=3</formula>
    </cfRule>
  </conditionalFormatting>
  <conditionalFormatting sqref="D60">
    <cfRule type="expression" dxfId="23" priority="22" stopIfTrue="1">
      <formula>XFC60=1</formula>
    </cfRule>
    <cfRule type="expression" dxfId="22" priority="23" stopIfTrue="1">
      <formula>XFC60=2</formula>
    </cfRule>
    <cfRule type="expression" dxfId="21" priority="24" stopIfTrue="1">
      <formula>XFC60=3</formula>
    </cfRule>
  </conditionalFormatting>
  <conditionalFormatting sqref="B62:B63">
    <cfRule type="expression" dxfId="20" priority="16" stopIfTrue="1">
      <formula>A62=1</formula>
    </cfRule>
    <cfRule type="expression" dxfId="19" priority="17" stopIfTrue="1">
      <formula>A62=2</formula>
    </cfRule>
    <cfRule type="expression" dxfId="18" priority="18" stopIfTrue="1">
      <formula>A62=3</formula>
    </cfRule>
  </conditionalFormatting>
  <conditionalFormatting sqref="C62:C63">
    <cfRule type="expression" dxfId="17" priority="19" stopIfTrue="1">
      <formula>A62=1</formula>
    </cfRule>
    <cfRule type="expression" dxfId="16" priority="20" stopIfTrue="1">
      <formula>A62=2</formula>
    </cfRule>
    <cfRule type="expression" dxfId="15" priority="21" stopIfTrue="1">
      <formula>A62=3</formula>
    </cfRule>
  </conditionalFormatting>
  <conditionalFormatting sqref="D61:D65">
    <cfRule type="expression" dxfId="14" priority="13" stopIfTrue="1">
      <formula>XFC61=1</formula>
    </cfRule>
    <cfRule type="expression" dxfId="13" priority="14" stopIfTrue="1">
      <formula>XFC61=2</formula>
    </cfRule>
    <cfRule type="expression" dxfId="12" priority="15" stopIfTrue="1">
      <formula>XFC61=3</formula>
    </cfRule>
  </conditionalFormatting>
  <conditionalFormatting sqref="B66">
    <cfRule type="expression" dxfId="11" priority="7" stopIfTrue="1">
      <formula>A66=1</formula>
    </cfRule>
    <cfRule type="expression" dxfId="10" priority="8" stopIfTrue="1">
      <formula>A66=2</formula>
    </cfRule>
    <cfRule type="expression" dxfId="9" priority="9" stopIfTrue="1">
      <formula>A66=3</formula>
    </cfRule>
  </conditionalFormatting>
  <conditionalFormatting sqref="C66">
    <cfRule type="expression" dxfId="8" priority="10" stopIfTrue="1">
      <formula>A66=1</formula>
    </cfRule>
    <cfRule type="expression" dxfId="7" priority="11" stopIfTrue="1">
      <formula>A66=2</formula>
    </cfRule>
    <cfRule type="expression" dxfId="6" priority="12" stopIfTrue="1">
      <formula>A66=3</formula>
    </cfRule>
  </conditionalFormatting>
  <conditionalFormatting sqref="D66:D69">
    <cfRule type="expression" dxfId="5" priority="4" stopIfTrue="1">
      <formula>XFC66=1</formula>
    </cfRule>
    <cfRule type="expression" dxfId="4" priority="5" stopIfTrue="1">
      <formula>XFC66=2</formula>
    </cfRule>
    <cfRule type="expression" dxfId="3" priority="6" stopIfTrue="1">
      <formula>XFC66=3</formula>
    </cfRule>
  </conditionalFormatting>
  <conditionalFormatting sqref="D71:D73">
    <cfRule type="expression" dxfId="2" priority="1" stopIfTrue="1">
      <formula>XFC71=1</formula>
    </cfRule>
    <cfRule type="expression" dxfId="1" priority="2" stopIfTrue="1">
      <formula>XFC71=2</formula>
    </cfRule>
    <cfRule type="expression" dxfId="0" priority="3" stopIfTrue="1">
      <formula>XFC71=3</formula>
    </cfRule>
  </conditionalFormatting>
  <pageMargins left="0.78740157480314965" right="0" top="0" bottom="0" header="0" footer="0"/>
  <pageSetup paperSize="9" scale="90"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analiz_vd0</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2025-01-16T13:38:33Z</cp:lastPrinted>
  <dcterms:created xsi:type="dcterms:W3CDTF">2025-01-06T09:18:39Z</dcterms:created>
  <dcterms:modified xsi:type="dcterms:W3CDTF">2025-01-16T13:39:45Z</dcterms:modified>
</cp:coreProperties>
</file>