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62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T5" i="1" l="1"/>
  <c r="T6" i="1"/>
  <c r="T7" i="1"/>
  <c r="T8" i="1"/>
  <c r="T9" i="1"/>
  <c r="T10" i="1"/>
  <c r="T14" i="1"/>
  <c r="T15" i="1"/>
  <c r="T16" i="1"/>
  <c r="T17" i="1"/>
  <c r="T18" i="1"/>
  <c r="T19" i="1"/>
  <c r="T23" i="1"/>
  <c r="T24" i="1"/>
  <c r="T25" i="1"/>
  <c r="T26" i="1"/>
  <c r="T27" i="1"/>
  <c r="T28" i="1"/>
  <c r="T29" i="1"/>
  <c r="T30" i="1"/>
  <c r="T31" i="1"/>
  <c r="T32" i="1"/>
  <c r="T33" i="1"/>
  <c r="T34" i="1"/>
  <c r="T37" i="1"/>
  <c r="T38" i="1"/>
  <c r="T4" i="1"/>
  <c r="S5" i="1"/>
  <c r="S6" i="1"/>
  <c r="S7" i="1"/>
  <c r="S8" i="1"/>
  <c r="S9" i="1"/>
  <c r="S10" i="1"/>
  <c r="S14" i="1"/>
  <c r="S15" i="1"/>
  <c r="S16" i="1"/>
  <c r="S17" i="1"/>
  <c r="S18" i="1"/>
  <c r="S19" i="1"/>
  <c r="S23" i="1"/>
  <c r="S24" i="1"/>
  <c r="S25" i="1"/>
  <c r="S26" i="1"/>
  <c r="S27" i="1"/>
  <c r="S28" i="1"/>
  <c r="S29" i="1"/>
  <c r="S30" i="1"/>
  <c r="S31" i="1"/>
  <c r="S32" i="1"/>
  <c r="S33" i="1"/>
  <c r="S34" i="1"/>
  <c r="S37" i="1"/>
  <c r="S38" i="1"/>
  <c r="S4" i="1"/>
  <c r="R5" i="1"/>
  <c r="R6" i="1"/>
  <c r="R7" i="1"/>
  <c r="R8" i="1"/>
  <c r="R9" i="1"/>
  <c r="R10" i="1"/>
  <c r="R14" i="1"/>
  <c r="R15" i="1"/>
  <c r="R16" i="1"/>
  <c r="R17" i="1"/>
  <c r="R18" i="1"/>
  <c r="R19" i="1"/>
  <c r="R37" i="1"/>
  <c r="R38" i="1"/>
  <c r="R4" i="1"/>
  <c r="Q5" i="1"/>
  <c r="Q6" i="1"/>
  <c r="Q7" i="1"/>
  <c r="Q8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5" i="1"/>
  <c r="Q36" i="1"/>
  <c r="Q37" i="1"/>
  <c r="Q38" i="1"/>
  <c r="Q4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</calcChain>
</file>

<file path=xl/sharedStrings.xml><?xml version="1.0" encoding="utf-8"?>
<sst xmlns="http://schemas.openxmlformats.org/spreadsheetml/2006/main" count="56" uniqueCount="51">
  <si>
    <t>тис. грн.</t>
  </si>
  <si>
    <t>Доходи</t>
  </si>
  <si>
    <t>Податкові надходження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</si>
  <si>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</si>
  <si>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</si>
  <si>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</si>
  <si>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</si>
  <si>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</si>
  <si>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Неподаткові надходження</t>
  </si>
  <si>
    <t>Інші неподаткові надходження</t>
  </si>
  <si>
    <t>Інші надходження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</si>
  <si>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</si>
  <si>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Власні надходження бюджетних установ</t>
  </si>
  <si>
    <t>Надходження від плати за послуги, що надаються бюджетними установами згідно із законодавством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</si>
  <si>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</si>
  <si>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</si>
  <si>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</si>
  <si>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</t>
  </si>
  <si>
    <t>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</si>
  <si>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</si>
  <si>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</si>
  <si>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</si>
  <si>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</si>
  <si>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в комунальній власності</t>
  </si>
  <si>
    <t>Кошти від продажу землі і нематеріальних активів</t>
  </si>
  <si>
    <t>Кошти від продажу землі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</si>
  <si>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</si>
  <si>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</si>
  <si>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</si>
  <si>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</si>
  <si>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</si>
  <si>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</si>
  <si>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</t>
  </si>
  <si>
    <t>Цільові фонди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</si>
  <si>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</si>
  <si>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Усього ( без урахування трансфертів) </t>
  </si>
  <si>
    <t xml:space="preserve">Усього </t>
  </si>
  <si>
    <t>Фактичні надходження за       І півріччя 2023 року</t>
  </si>
  <si>
    <t>Затверджений план на 2024 рік</t>
  </si>
  <si>
    <t>План на 2024 рік з урахуванням змін</t>
  </si>
  <si>
    <t>План на  І півріччя 2024 рокуз урахуванням змін</t>
  </si>
  <si>
    <t>Фактичні надходження за          І півріччя 2024 року</t>
  </si>
  <si>
    <t>% до фактичних надходжень за І півріччя 2023 року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</si>
  <si>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</si>
  <si>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</si>
  <si>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</si>
  <si>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Фактичні надходження за       9 місяців 2023 року</t>
  </si>
  <si>
    <t>План на 9 місяцівя 2024 року з урахуванням змін</t>
  </si>
  <si>
    <t>Фактичні надходження за          9 місяців 2024 року</t>
  </si>
  <si>
    <t>% до фактичних надходжень за 9 місяців 2023 року</t>
  </si>
  <si>
    <t xml:space="preserve">Доходи спеціального фонду міського бюджету за 9 місяців 2024 року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</si>
</sst>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" fillId="0" borderId="0"/>
  </cellStyleXfs>
  <cellXfs count="17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0" fontId="4" fillId="0" borderId="1" xfId="0" applyFont="1" applyBorder="1"/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15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abSelected="1" topLeftCell="B1" workbookViewId="0">
      <pane xSplit="10" ySplit="3" topLeftCell="L31" activePane="bottomRight" state="frozen"/>
      <selection activeCell="B1" sqref="B1"/>
      <selection pane="topRight" activeCell="L1" sqref="L1"/>
      <selection pane="bottomLeft" activeCell="B4" sqref="B4"/>
      <selection pane="bottomRight" activeCell="T38" sqref="T38"/>
    </sheetView>
  </sheetViews>
  <sheetFormatPr defaultRowHeight="18" x14ac:dyDescent="0.35"/>
  <cols>
    <col min="1" max="1" width="0" style="1" hidden="1" customWidth="1"/>
    <col min="2" max="2" width="50.77734375" style="2" customWidth="1"/>
    <col min="3" max="6" width="16.109375" style="3" hidden="1" customWidth="1"/>
    <col min="7" max="7" width="9.33203125" style="3" hidden="1" customWidth="1"/>
    <col min="8" max="8" width="2.33203125" style="3" hidden="1" customWidth="1"/>
    <col min="9" max="11" width="16.109375" style="3" hidden="1" customWidth="1"/>
    <col min="12" max="16" width="16.109375" style="3" customWidth="1"/>
    <col min="17" max="17" width="12.21875" style="3" customWidth="1"/>
    <col min="18" max="18" width="11.44140625" style="1" bestFit="1" customWidth="1"/>
    <col min="19" max="19" width="12.44140625" style="1" customWidth="1"/>
    <col min="20" max="20" width="12.33203125" style="1" customWidth="1"/>
    <col min="21" max="16384" width="8.88671875" style="1"/>
  </cols>
  <sheetData>
    <row r="1" spans="1:20" x14ac:dyDescent="0.35">
      <c r="B1" s="15" t="s">
        <v>50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</row>
    <row r="2" spans="1:20" x14ac:dyDescent="0.35">
      <c r="Q2" s="4"/>
      <c r="T2" s="4" t="s">
        <v>0</v>
      </c>
    </row>
    <row r="3" spans="1:20" ht="66.599999999999994" customHeight="1" x14ac:dyDescent="0.35">
      <c r="A3" s="5"/>
      <c r="B3" s="12" t="s">
        <v>1</v>
      </c>
      <c r="C3" s="11" t="s">
        <v>37</v>
      </c>
      <c r="D3" s="11" t="s">
        <v>38</v>
      </c>
      <c r="E3" s="11" t="s">
        <v>39</v>
      </c>
      <c r="F3" s="11" t="s">
        <v>40</v>
      </c>
      <c r="G3" s="11" t="s">
        <v>41</v>
      </c>
      <c r="H3" s="11" t="s">
        <v>42</v>
      </c>
      <c r="I3" s="11" t="s">
        <v>43</v>
      </c>
      <c r="J3" s="11" t="s">
        <v>44</v>
      </c>
      <c r="K3" s="11" t="s">
        <v>45</v>
      </c>
      <c r="L3" s="11" t="s">
        <v>46</v>
      </c>
      <c r="M3" s="11" t="s">
        <v>38</v>
      </c>
      <c r="N3" s="11" t="s">
        <v>39</v>
      </c>
      <c r="O3" s="11" t="s">
        <v>47</v>
      </c>
      <c r="P3" s="11" t="s">
        <v>48</v>
      </c>
      <c r="Q3" s="11" t="s">
        <v>49</v>
      </c>
      <c r="R3" s="11" t="s">
        <v>43</v>
      </c>
      <c r="S3" s="11" t="s">
        <v>44</v>
      </c>
      <c r="T3" s="11" t="s">
        <v>45</v>
      </c>
    </row>
    <row r="4" spans="1:20" x14ac:dyDescent="0.35">
      <c r="A4" s="6">
        <v>1</v>
      </c>
      <c r="B4" s="10" t="s">
        <v>2</v>
      </c>
      <c r="C4" s="7">
        <v>28</v>
      </c>
      <c r="D4" s="7">
        <v>28</v>
      </c>
      <c r="E4" s="7">
        <v>21</v>
      </c>
      <c r="F4" s="7">
        <v>23.107690000000002</v>
      </c>
      <c r="G4" s="9">
        <f t="shared" ref="G4:G38" si="0">IF(E4=0,0,F4/E4*100)</f>
        <v>110.03661904761906</v>
      </c>
      <c r="H4" s="8"/>
      <c r="I4" s="7">
        <v>41</v>
      </c>
      <c r="J4" s="7">
        <v>41</v>
      </c>
      <c r="K4" s="7">
        <v>30.75</v>
      </c>
      <c r="L4" s="13">
        <v>58.825769999999999</v>
      </c>
      <c r="M4" s="13">
        <v>80</v>
      </c>
      <c r="N4" s="13">
        <v>80</v>
      </c>
      <c r="O4" s="13">
        <v>60</v>
      </c>
      <c r="P4" s="13">
        <v>78.343899999999991</v>
      </c>
      <c r="Q4" s="14">
        <f>P4/L4*100</f>
        <v>133.1795571906666</v>
      </c>
      <c r="R4" s="14">
        <f>P4/M4*100</f>
        <v>97.929874999999981</v>
      </c>
      <c r="S4" s="14">
        <f>P4/O4*100</f>
        <v>130.57316666666665</v>
      </c>
      <c r="T4" s="14">
        <f>P4/O4*100</f>
        <v>130.57316666666665</v>
      </c>
    </row>
    <row r="5" spans="1:20" x14ac:dyDescent="0.35">
      <c r="A5" s="6">
        <v>1</v>
      </c>
      <c r="B5" s="10" t="s">
        <v>3</v>
      </c>
      <c r="C5" s="7">
        <v>28</v>
      </c>
      <c r="D5" s="7">
        <v>28</v>
      </c>
      <c r="E5" s="7">
        <v>21</v>
      </c>
      <c r="F5" s="7">
        <v>23.107690000000002</v>
      </c>
      <c r="G5" s="9">
        <f t="shared" si="0"/>
        <v>110.03661904761906</v>
      </c>
      <c r="H5" s="8"/>
      <c r="I5" s="7">
        <v>41</v>
      </c>
      <c r="J5" s="7">
        <v>41</v>
      </c>
      <c r="K5" s="7">
        <v>30.75</v>
      </c>
      <c r="L5" s="13">
        <v>58.825769999999999</v>
      </c>
      <c r="M5" s="13">
        <v>80</v>
      </c>
      <c r="N5" s="13">
        <v>80</v>
      </c>
      <c r="O5" s="13">
        <v>60</v>
      </c>
      <c r="P5" s="13">
        <v>78.343899999999991</v>
      </c>
      <c r="Q5" s="14">
        <f t="shared" ref="Q5:Q38" si="1">P5/L5*100</f>
        <v>133.1795571906666</v>
      </c>
      <c r="R5" s="14">
        <f t="shared" ref="R5:R38" si="2">P5/M5*100</f>
        <v>97.929874999999981</v>
      </c>
      <c r="S5" s="14">
        <f t="shared" ref="S5:S38" si="3">P5/O5*100</f>
        <v>130.57316666666665</v>
      </c>
      <c r="T5" s="14">
        <f t="shared" ref="T5:T38" si="4">P5/O5*100</f>
        <v>130.57316666666665</v>
      </c>
    </row>
    <row r="6" spans="1:20" x14ac:dyDescent="0.35">
      <c r="A6" s="6">
        <v>1</v>
      </c>
      <c r="B6" s="10" t="s">
        <v>4</v>
      </c>
      <c r="C6" s="7">
        <v>28</v>
      </c>
      <c r="D6" s="7">
        <v>28</v>
      </c>
      <c r="E6" s="7">
        <v>21</v>
      </c>
      <c r="F6" s="7">
        <v>23.107690000000002</v>
      </c>
      <c r="G6" s="9">
        <f t="shared" si="0"/>
        <v>110.03661904761906</v>
      </c>
      <c r="H6" s="8"/>
      <c r="I6" s="7">
        <v>41</v>
      </c>
      <c r="J6" s="7">
        <v>41</v>
      </c>
      <c r="K6" s="7">
        <v>30.75</v>
      </c>
      <c r="L6" s="13">
        <v>58.825769999999999</v>
      </c>
      <c r="M6" s="13">
        <v>80</v>
      </c>
      <c r="N6" s="13">
        <v>80</v>
      </c>
      <c r="O6" s="13">
        <v>60</v>
      </c>
      <c r="P6" s="13">
        <v>78.343899999999991</v>
      </c>
      <c r="Q6" s="14">
        <f t="shared" si="1"/>
        <v>133.1795571906666</v>
      </c>
      <c r="R6" s="14">
        <f t="shared" si="2"/>
        <v>97.929874999999981</v>
      </c>
      <c r="S6" s="14">
        <f t="shared" si="3"/>
        <v>130.57316666666665</v>
      </c>
      <c r="T6" s="14">
        <f t="shared" si="4"/>
        <v>130.57316666666665</v>
      </c>
    </row>
    <row r="7" spans="1:20" ht="108" x14ac:dyDescent="0.35">
      <c r="A7" s="6">
        <v>0</v>
      </c>
      <c r="B7" s="10" t="s">
        <v>5</v>
      </c>
      <c r="C7" s="7">
        <v>21.2</v>
      </c>
      <c r="D7" s="7">
        <v>21.2</v>
      </c>
      <c r="E7" s="7">
        <v>15.9</v>
      </c>
      <c r="F7" s="7">
        <v>16.348980000000001</v>
      </c>
      <c r="G7" s="9">
        <f t="shared" si="0"/>
        <v>102.82377358490567</v>
      </c>
      <c r="H7" s="8"/>
      <c r="I7" s="7">
        <v>21.5</v>
      </c>
      <c r="J7" s="7">
        <v>21.5</v>
      </c>
      <c r="K7" s="7">
        <v>16.125</v>
      </c>
      <c r="L7" s="13">
        <v>14.41696</v>
      </c>
      <c r="M7" s="13">
        <v>20</v>
      </c>
      <c r="N7" s="13">
        <v>20</v>
      </c>
      <c r="O7" s="13">
        <v>15</v>
      </c>
      <c r="P7" s="13">
        <v>27.081310000000002</v>
      </c>
      <c r="Q7" s="14">
        <f t="shared" si="1"/>
        <v>187.84341497791493</v>
      </c>
      <c r="R7" s="14">
        <f t="shared" si="2"/>
        <v>135.40655000000001</v>
      </c>
      <c r="S7" s="14">
        <f t="shared" si="3"/>
        <v>180.54206666666667</v>
      </c>
      <c r="T7" s="14">
        <f t="shared" si="4"/>
        <v>180.54206666666667</v>
      </c>
    </row>
    <row r="8" spans="1:20" ht="36" x14ac:dyDescent="0.35">
      <c r="A8" s="6">
        <v>0</v>
      </c>
      <c r="B8" s="10" t="s">
        <v>6</v>
      </c>
      <c r="C8" s="7">
        <v>3.9</v>
      </c>
      <c r="D8" s="7">
        <v>3.9</v>
      </c>
      <c r="E8" s="7">
        <v>2.9249999999999998</v>
      </c>
      <c r="F8" s="7">
        <v>5.0953500000000007</v>
      </c>
      <c r="G8" s="9">
        <f t="shared" si="0"/>
        <v>174.20000000000005</v>
      </c>
      <c r="H8" s="8"/>
      <c r="I8" s="7">
        <v>7.5</v>
      </c>
      <c r="J8" s="7">
        <v>7.5</v>
      </c>
      <c r="K8" s="7">
        <v>5.625</v>
      </c>
      <c r="L8" s="13">
        <v>11.27064</v>
      </c>
      <c r="M8" s="13">
        <v>16</v>
      </c>
      <c r="N8" s="13">
        <v>16</v>
      </c>
      <c r="O8" s="13">
        <v>12</v>
      </c>
      <c r="P8" s="13">
        <v>17.447310000000002</v>
      </c>
      <c r="Q8" s="14">
        <f t="shared" si="1"/>
        <v>154.80318775153853</v>
      </c>
      <c r="R8" s="14">
        <f t="shared" si="2"/>
        <v>109.04568750000001</v>
      </c>
      <c r="S8" s="14">
        <f t="shared" si="3"/>
        <v>145.39425</v>
      </c>
      <c r="T8" s="14">
        <f t="shared" si="4"/>
        <v>145.39425</v>
      </c>
    </row>
    <row r="9" spans="1:20" ht="72" x14ac:dyDescent="0.35">
      <c r="A9" s="6">
        <v>0</v>
      </c>
      <c r="B9" s="10" t="s">
        <v>7</v>
      </c>
      <c r="C9" s="7">
        <v>2.9</v>
      </c>
      <c r="D9" s="7">
        <v>2.9</v>
      </c>
      <c r="E9" s="7">
        <v>2.1749999999999998</v>
      </c>
      <c r="F9" s="7">
        <v>1.6633599999999999</v>
      </c>
      <c r="G9" s="9">
        <f t="shared" si="0"/>
        <v>76.47632183908047</v>
      </c>
      <c r="H9" s="8"/>
      <c r="I9" s="7">
        <v>12</v>
      </c>
      <c r="J9" s="7">
        <v>12</v>
      </c>
      <c r="K9" s="7">
        <v>9</v>
      </c>
      <c r="L9" s="13">
        <v>33.138169999999995</v>
      </c>
      <c r="M9" s="13">
        <v>44</v>
      </c>
      <c r="N9" s="13">
        <v>44</v>
      </c>
      <c r="O9" s="13">
        <v>33</v>
      </c>
      <c r="P9" s="13">
        <v>33.815280000000001</v>
      </c>
      <c r="Q9" s="14">
        <f t="shared" si="1"/>
        <v>102.04329327781227</v>
      </c>
      <c r="R9" s="14">
        <f t="shared" si="2"/>
        <v>76.852909090909094</v>
      </c>
      <c r="S9" s="14">
        <f t="shared" si="3"/>
        <v>102.47054545454546</v>
      </c>
      <c r="T9" s="14">
        <f t="shared" si="4"/>
        <v>102.47054545454546</v>
      </c>
    </row>
    <row r="10" spans="1:20" x14ac:dyDescent="0.35">
      <c r="A10" s="6">
        <v>1</v>
      </c>
      <c r="B10" s="10" t="s">
        <v>8</v>
      </c>
      <c r="C10" s="7">
        <v>5348.2749999999996</v>
      </c>
      <c r="D10" s="7">
        <v>5348.2749999999996</v>
      </c>
      <c r="E10" s="7">
        <v>4011.2062500000002</v>
      </c>
      <c r="F10" s="7">
        <v>5064.4080500000009</v>
      </c>
      <c r="G10" s="9">
        <f t="shared" si="0"/>
        <v>126.25648581396185</v>
      </c>
      <c r="H10" s="8"/>
      <c r="I10" s="7">
        <v>7214.7070000000003</v>
      </c>
      <c r="J10" s="7">
        <v>7214.7070000000003</v>
      </c>
      <c r="K10" s="7">
        <v>5411.0302499999998</v>
      </c>
      <c r="L10" s="13">
        <v>10593.093080000001</v>
      </c>
      <c r="M10" s="13">
        <v>6986.951</v>
      </c>
      <c r="N10" s="13">
        <v>6986.951</v>
      </c>
      <c r="O10" s="13">
        <v>5240.2132499999998</v>
      </c>
      <c r="P10" s="13">
        <v>16310.110140000001</v>
      </c>
      <c r="Q10" s="14">
        <f t="shared" si="1"/>
        <v>153.96928939285786</v>
      </c>
      <c r="R10" s="14">
        <f t="shared" si="2"/>
        <v>233.43673284670237</v>
      </c>
      <c r="S10" s="14">
        <f t="shared" si="3"/>
        <v>311.24897712893653</v>
      </c>
      <c r="T10" s="14">
        <f t="shared" si="4"/>
        <v>311.24897712893653</v>
      </c>
    </row>
    <row r="11" spans="1:20" x14ac:dyDescent="0.35">
      <c r="A11" s="6">
        <v>1</v>
      </c>
      <c r="B11" s="10" t="s">
        <v>9</v>
      </c>
      <c r="C11" s="7">
        <v>0</v>
      </c>
      <c r="D11" s="7">
        <v>0</v>
      </c>
      <c r="E11" s="7">
        <v>0</v>
      </c>
      <c r="F11" s="7">
        <v>73.242580000000004</v>
      </c>
      <c r="G11" s="9">
        <f t="shared" si="0"/>
        <v>0</v>
      </c>
      <c r="H11" s="8"/>
      <c r="I11" s="7">
        <v>0</v>
      </c>
      <c r="J11" s="7">
        <v>0</v>
      </c>
      <c r="K11" s="7">
        <v>0</v>
      </c>
      <c r="L11" s="13">
        <v>20.706259999999997</v>
      </c>
      <c r="M11" s="13">
        <v>0</v>
      </c>
      <c r="N11" s="13">
        <v>0</v>
      </c>
      <c r="O11" s="13">
        <v>0</v>
      </c>
      <c r="P11" s="13">
        <v>95.082599999999999</v>
      </c>
      <c r="Q11" s="14">
        <f t="shared" si="1"/>
        <v>459.19736350263162</v>
      </c>
      <c r="R11" s="14"/>
      <c r="S11" s="14"/>
      <c r="T11" s="14"/>
    </row>
    <row r="12" spans="1:20" x14ac:dyDescent="0.35">
      <c r="A12" s="6">
        <v>1</v>
      </c>
      <c r="B12" s="10" t="s">
        <v>10</v>
      </c>
      <c r="C12" s="7">
        <v>0</v>
      </c>
      <c r="D12" s="7">
        <v>0</v>
      </c>
      <c r="E12" s="7">
        <v>0</v>
      </c>
      <c r="F12" s="7">
        <v>73.242580000000004</v>
      </c>
      <c r="G12" s="9">
        <f t="shared" si="0"/>
        <v>0</v>
      </c>
      <c r="H12" s="8"/>
      <c r="I12" s="7">
        <v>0</v>
      </c>
      <c r="J12" s="7">
        <v>0</v>
      </c>
      <c r="K12" s="7">
        <v>0</v>
      </c>
      <c r="L12" s="13">
        <v>20.706259999999997</v>
      </c>
      <c r="M12" s="13">
        <v>0</v>
      </c>
      <c r="N12" s="13">
        <v>0</v>
      </c>
      <c r="O12" s="13">
        <v>0</v>
      </c>
      <c r="P12" s="13">
        <v>95.082599999999999</v>
      </c>
      <c r="Q12" s="14">
        <f t="shared" si="1"/>
        <v>459.19736350263162</v>
      </c>
      <c r="R12" s="14"/>
      <c r="S12" s="14"/>
      <c r="T12" s="14"/>
    </row>
    <row r="13" spans="1:20" ht="72" x14ac:dyDescent="0.35">
      <c r="A13" s="6">
        <v>0</v>
      </c>
      <c r="B13" s="10" t="s">
        <v>11</v>
      </c>
      <c r="C13" s="7">
        <v>0</v>
      </c>
      <c r="D13" s="7">
        <v>0</v>
      </c>
      <c r="E13" s="7">
        <v>0</v>
      </c>
      <c r="F13" s="7">
        <v>73.242580000000004</v>
      </c>
      <c r="G13" s="9">
        <f t="shared" si="0"/>
        <v>0</v>
      </c>
      <c r="H13" s="8"/>
      <c r="I13" s="7">
        <v>0</v>
      </c>
      <c r="J13" s="7">
        <v>0</v>
      </c>
      <c r="K13" s="7">
        <v>0</v>
      </c>
      <c r="L13" s="13">
        <v>20.706259999999997</v>
      </c>
      <c r="M13" s="13">
        <v>0</v>
      </c>
      <c r="N13" s="13">
        <v>0</v>
      </c>
      <c r="O13" s="13">
        <v>0</v>
      </c>
      <c r="P13" s="13">
        <v>95.082599999999999</v>
      </c>
      <c r="Q13" s="14">
        <f t="shared" si="1"/>
        <v>459.19736350263162</v>
      </c>
      <c r="R13" s="14"/>
      <c r="S13" s="14"/>
      <c r="T13" s="14"/>
    </row>
    <row r="14" spans="1:20" x14ac:dyDescent="0.35">
      <c r="A14" s="6">
        <v>1</v>
      </c>
      <c r="B14" s="10" t="s">
        <v>12</v>
      </c>
      <c r="C14" s="7">
        <v>5348.2749999999996</v>
      </c>
      <c r="D14" s="7">
        <v>5348.2749999999996</v>
      </c>
      <c r="E14" s="7">
        <v>4011.2062500000002</v>
      </c>
      <c r="F14" s="7">
        <v>4991.1654700000008</v>
      </c>
      <c r="G14" s="9">
        <f t="shared" si="0"/>
        <v>124.43053682417853</v>
      </c>
      <c r="H14" s="8"/>
      <c r="I14" s="7">
        <v>7214.7070000000003</v>
      </c>
      <c r="J14" s="7">
        <v>7214.7070000000003</v>
      </c>
      <c r="K14" s="7">
        <v>5411.0302499999998</v>
      </c>
      <c r="L14" s="13">
        <v>10572.38682</v>
      </c>
      <c r="M14" s="13">
        <v>6986.951</v>
      </c>
      <c r="N14" s="13">
        <v>6986.951</v>
      </c>
      <c r="O14" s="13">
        <v>5240.2132499999998</v>
      </c>
      <c r="P14" s="13">
        <v>16215.027540000001</v>
      </c>
      <c r="Q14" s="14">
        <f t="shared" si="1"/>
        <v>153.3714932689154</v>
      </c>
      <c r="R14" s="14">
        <f t="shared" si="2"/>
        <v>232.07587315268134</v>
      </c>
      <c r="S14" s="14">
        <f t="shared" si="3"/>
        <v>309.43449753690845</v>
      </c>
      <c r="T14" s="14">
        <f t="shared" si="4"/>
        <v>309.43449753690845</v>
      </c>
    </row>
    <row r="15" spans="1:20" ht="52.2" x14ac:dyDescent="0.35">
      <c r="A15" s="6">
        <v>1</v>
      </c>
      <c r="B15" s="10" t="s">
        <v>13</v>
      </c>
      <c r="C15" s="7">
        <v>5348.2749999999996</v>
      </c>
      <c r="D15" s="7">
        <v>5348.2749999999996</v>
      </c>
      <c r="E15" s="7">
        <v>4011.2062500000002</v>
      </c>
      <c r="F15" s="7">
        <v>1902.75398</v>
      </c>
      <c r="G15" s="9">
        <f t="shared" si="0"/>
        <v>47.435954708137977</v>
      </c>
      <c r="H15" s="8"/>
      <c r="I15" s="7">
        <v>7214.7070000000003</v>
      </c>
      <c r="J15" s="7">
        <v>7214.7070000000003</v>
      </c>
      <c r="K15" s="7">
        <v>5411.0302499999998</v>
      </c>
      <c r="L15" s="13">
        <v>3428.7694900000001</v>
      </c>
      <c r="M15" s="13">
        <v>6986.951</v>
      </c>
      <c r="N15" s="13">
        <v>6986.951</v>
      </c>
      <c r="O15" s="13">
        <v>5240.2132499999998</v>
      </c>
      <c r="P15" s="13">
        <v>3568.6087299999999</v>
      </c>
      <c r="Q15" s="14">
        <f t="shared" si="1"/>
        <v>104.07840889881459</v>
      </c>
      <c r="R15" s="14">
        <f t="shared" si="2"/>
        <v>51.075336437882555</v>
      </c>
      <c r="S15" s="14">
        <f t="shared" si="3"/>
        <v>68.100448583843416</v>
      </c>
      <c r="T15" s="14">
        <f t="shared" si="4"/>
        <v>68.100448583843416</v>
      </c>
    </row>
    <row r="16" spans="1:20" ht="54" x14ac:dyDescent="0.35">
      <c r="A16" s="6">
        <v>0</v>
      </c>
      <c r="B16" s="10" t="s">
        <v>14</v>
      </c>
      <c r="C16" s="7">
        <v>5302.3230000000003</v>
      </c>
      <c r="D16" s="7">
        <v>5302.3230000000003</v>
      </c>
      <c r="E16" s="7">
        <v>3976.7422499999998</v>
      </c>
      <c r="F16" s="7">
        <v>1642.2713100000001</v>
      </c>
      <c r="G16" s="9">
        <f t="shared" si="0"/>
        <v>41.296900999807065</v>
      </c>
      <c r="H16" s="8"/>
      <c r="I16" s="7">
        <v>7169.4080000000004</v>
      </c>
      <c r="J16" s="7">
        <v>7169.4080000000004</v>
      </c>
      <c r="K16" s="7">
        <v>5377.0559999999996</v>
      </c>
      <c r="L16" s="13">
        <v>3366.3166299999998</v>
      </c>
      <c r="M16" s="13">
        <v>6946.6949999999997</v>
      </c>
      <c r="N16" s="13">
        <v>6946.6949999999997</v>
      </c>
      <c r="O16" s="13">
        <v>5210.0212499999998</v>
      </c>
      <c r="P16" s="13">
        <v>3447.4038700000001</v>
      </c>
      <c r="Q16" s="14">
        <f t="shared" si="1"/>
        <v>102.40878232538691</v>
      </c>
      <c r="R16" s="14">
        <f t="shared" si="2"/>
        <v>49.62653276126273</v>
      </c>
      <c r="S16" s="14">
        <f t="shared" si="3"/>
        <v>66.168710348350317</v>
      </c>
      <c r="T16" s="14">
        <f t="shared" si="4"/>
        <v>66.168710348350317</v>
      </c>
    </row>
    <row r="17" spans="1:20" ht="36" x14ac:dyDescent="0.35">
      <c r="A17" s="6">
        <v>0</v>
      </c>
      <c r="B17" s="10" t="s">
        <v>15</v>
      </c>
      <c r="C17" s="7">
        <v>3.6</v>
      </c>
      <c r="D17" s="7">
        <v>3.6</v>
      </c>
      <c r="E17" s="7">
        <v>2.7</v>
      </c>
      <c r="F17" s="7">
        <v>1.1399999999999999</v>
      </c>
      <c r="G17" s="9">
        <f t="shared" si="0"/>
        <v>42.222222222222214</v>
      </c>
      <c r="H17" s="8"/>
      <c r="I17" s="7">
        <v>4.05</v>
      </c>
      <c r="J17" s="7">
        <v>4.05</v>
      </c>
      <c r="K17" s="7">
        <v>3.0375000000000001</v>
      </c>
      <c r="L17" s="13">
        <v>0</v>
      </c>
      <c r="M17" s="13">
        <v>4.5</v>
      </c>
      <c r="N17" s="13">
        <v>4.5</v>
      </c>
      <c r="O17" s="13">
        <v>3.375</v>
      </c>
      <c r="P17" s="13">
        <v>11.567299999999999</v>
      </c>
      <c r="Q17" s="14"/>
      <c r="R17" s="14">
        <f t="shared" si="2"/>
        <v>257.05111111111114</v>
      </c>
      <c r="S17" s="14">
        <f t="shared" si="3"/>
        <v>342.7348148148148</v>
      </c>
      <c r="T17" s="14">
        <f t="shared" si="4"/>
        <v>342.7348148148148</v>
      </c>
    </row>
    <row r="18" spans="1:20" ht="72" x14ac:dyDescent="0.35">
      <c r="A18" s="6">
        <v>0</v>
      </c>
      <c r="B18" s="10" t="s">
        <v>16</v>
      </c>
      <c r="C18" s="7">
        <v>21.132000000000001</v>
      </c>
      <c r="D18" s="7">
        <v>21.132000000000001</v>
      </c>
      <c r="E18" s="7">
        <v>15.849</v>
      </c>
      <c r="F18" s="7">
        <v>46.839059999999996</v>
      </c>
      <c r="G18" s="9">
        <f t="shared" si="0"/>
        <v>295.53321976149914</v>
      </c>
      <c r="H18" s="8"/>
      <c r="I18" s="7">
        <v>18.289000000000001</v>
      </c>
      <c r="J18" s="7">
        <v>18.289000000000001</v>
      </c>
      <c r="K18" s="7">
        <v>13.716749999999999</v>
      </c>
      <c r="L18" s="13">
        <v>60.612910000000007</v>
      </c>
      <c r="M18" s="13">
        <v>28.675999999999998</v>
      </c>
      <c r="N18" s="13">
        <v>28.675999999999998</v>
      </c>
      <c r="O18" s="13">
        <v>21.507000000000001</v>
      </c>
      <c r="P18" s="13">
        <v>73.208660000000009</v>
      </c>
      <c r="Q18" s="14">
        <f t="shared" si="1"/>
        <v>120.78063897608612</v>
      </c>
      <c r="R18" s="14">
        <f t="shared" si="2"/>
        <v>255.29592690751852</v>
      </c>
      <c r="S18" s="14">
        <f t="shared" si="3"/>
        <v>340.39456921002466</v>
      </c>
      <c r="T18" s="14">
        <f t="shared" si="4"/>
        <v>340.39456921002466</v>
      </c>
    </row>
    <row r="19" spans="1:20" ht="54" x14ac:dyDescent="0.35">
      <c r="A19" s="6">
        <v>0</v>
      </c>
      <c r="B19" s="10" t="s">
        <v>17</v>
      </c>
      <c r="C19" s="7">
        <v>21.22</v>
      </c>
      <c r="D19" s="7">
        <v>21.22</v>
      </c>
      <c r="E19" s="7">
        <v>15.914999999999999</v>
      </c>
      <c r="F19" s="7">
        <v>212.50360999999998</v>
      </c>
      <c r="G19" s="9">
        <f t="shared" si="0"/>
        <v>1335.2410304743951</v>
      </c>
      <c r="H19" s="8"/>
      <c r="I19" s="7">
        <v>22.96</v>
      </c>
      <c r="J19" s="7">
        <v>22.96</v>
      </c>
      <c r="K19" s="7">
        <v>17.22</v>
      </c>
      <c r="L19" s="13">
        <v>1.83995</v>
      </c>
      <c r="M19" s="13">
        <v>7.08</v>
      </c>
      <c r="N19" s="13">
        <v>7.08</v>
      </c>
      <c r="O19" s="13">
        <v>5.31</v>
      </c>
      <c r="P19" s="13">
        <v>36.428899999999999</v>
      </c>
      <c r="Q19" s="14">
        <f t="shared" si="1"/>
        <v>1979.8853229707329</v>
      </c>
      <c r="R19" s="14">
        <f t="shared" si="2"/>
        <v>514.53248587570624</v>
      </c>
      <c r="S19" s="14">
        <f t="shared" si="3"/>
        <v>686.04331450094162</v>
      </c>
      <c r="T19" s="14">
        <f t="shared" si="4"/>
        <v>686.04331450094162</v>
      </c>
    </row>
    <row r="20" spans="1:20" ht="34.799999999999997" x14ac:dyDescent="0.35">
      <c r="A20" s="6">
        <v>1</v>
      </c>
      <c r="B20" s="10" t="s">
        <v>18</v>
      </c>
      <c r="C20" s="7">
        <v>0</v>
      </c>
      <c r="D20" s="7">
        <v>0</v>
      </c>
      <c r="E20" s="7">
        <v>0</v>
      </c>
      <c r="F20" s="7">
        <v>3088.4114900000004</v>
      </c>
      <c r="G20" s="9">
        <f t="shared" si="0"/>
        <v>0</v>
      </c>
      <c r="H20" s="8"/>
      <c r="I20" s="7">
        <v>0</v>
      </c>
      <c r="J20" s="7">
        <v>0</v>
      </c>
      <c r="K20" s="7">
        <v>0</v>
      </c>
      <c r="L20" s="13">
        <v>7143.61733</v>
      </c>
      <c r="M20" s="13">
        <v>0</v>
      </c>
      <c r="N20" s="13">
        <v>0</v>
      </c>
      <c r="O20" s="13">
        <v>0</v>
      </c>
      <c r="P20" s="13">
        <v>12646.418810000001</v>
      </c>
      <c r="Q20" s="14">
        <f t="shared" si="1"/>
        <v>177.03102260098248</v>
      </c>
      <c r="R20" s="14"/>
      <c r="S20" s="14"/>
      <c r="T20" s="14"/>
    </row>
    <row r="21" spans="1:20" x14ac:dyDescent="0.35">
      <c r="A21" s="6">
        <v>0</v>
      </c>
      <c r="B21" s="10" t="s">
        <v>19</v>
      </c>
      <c r="C21" s="7">
        <v>0</v>
      </c>
      <c r="D21" s="7">
        <v>0</v>
      </c>
      <c r="E21" s="7">
        <v>0</v>
      </c>
      <c r="F21" s="7">
        <v>3088.4114900000004</v>
      </c>
      <c r="G21" s="9">
        <f t="shared" si="0"/>
        <v>0</v>
      </c>
      <c r="H21" s="8"/>
      <c r="I21" s="7">
        <v>0</v>
      </c>
      <c r="J21" s="7">
        <v>0</v>
      </c>
      <c r="K21" s="7">
        <v>0</v>
      </c>
      <c r="L21" s="13">
        <v>6858.2193299999999</v>
      </c>
      <c r="M21" s="13">
        <v>0</v>
      </c>
      <c r="N21" s="13">
        <v>0</v>
      </c>
      <c r="O21" s="13">
        <v>0</v>
      </c>
      <c r="P21" s="13">
        <v>10170.052720000002</v>
      </c>
      <c r="Q21" s="14">
        <f t="shared" si="1"/>
        <v>148.28998943666042</v>
      </c>
      <c r="R21" s="14"/>
      <c r="S21" s="14"/>
      <c r="T21" s="14"/>
    </row>
    <row r="22" spans="1:20" ht="126" x14ac:dyDescent="0.35">
      <c r="A22" s="6">
        <v>0</v>
      </c>
      <c r="B22" s="10" t="s">
        <v>20</v>
      </c>
      <c r="C22" s="7">
        <v>0</v>
      </c>
      <c r="D22" s="7">
        <v>0</v>
      </c>
      <c r="E22" s="7">
        <v>0</v>
      </c>
      <c r="F22" s="7">
        <v>0</v>
      </c>
      <c r="G22" s="9">
        <f t="shared" si="0"/>
        <v>0</v>
      </c>
      <c r="H22" s="8"/>
      <c r="I22" s="7">
        <v>0</v>
      </c>
      <c r="J22" s="7">
        <v>0</v>
      </c>
      <c r="K22" s="7">
        <v>0</v>
      </c>
      <c r="L22" s="13">
        <v>285.39800000000002</v>
      </c>
      <c r="M22" s="13">
        <v>0</v>
      </c>
      <c r="N22" s="13">
        <v>0</v>
      </c>
      <c r="O22" s="13">
        <v>0</v>
      </c>
      <c r="P22" s="13">
        <v>2476.36609</v>
      </c>
      <c r="Q22" s="14">
        <f t="shared" si="1"/>
        <v>867.68866284977457</v>
      </c>
      <c r="R22" s="14"/>
      <c r="S22" s="14"/>
      <c r="T22" s="14"/>
    </row>
    <row r="23" spans="1:20" x14ac:dyDescent="0.35">
      <c r="A23" s="6">
        <v>1</v>
      </c>
      <c r="B23" s="10" t="s">
        <v>21</v>
      </c>
      <c r="C23" s="7">
        <v>0</v>
      </c>
      <c r="D23" s="7">
        <v>674</v>
      </c>
      <c r="E23" s="7">
        <v>674</v>
      </c>
      <c r="F23" s="7">
        <v>1261.7333599999999</v>
      </c>
      <c r="G23" s="9">
        <f t="shared" si="0"/>
        <v>187.2007952522255</v>
      </c>
      <c r="H23" s="8"/>
      <c r="I23" s="7">
        <v>0</v>
      </c>
      <c r="J23" s="7">
        <v>4269.3090000000002</v>
      </c>
      <c r="K23" s="7">
        <v>4269.3090000000002</v>
      </c>
      <c r="L23" s="13">
        <v>4270.0929000000006</v>
      </c>
      <c r="M23" s="13">
        <v>0</v>
      </c>
      <c r="N23" s="13">
        <v>3832.3</v>
      </c>
      <c r="O23" s="13">
        <v>3832.3</v>
      </c>
      <c r="P23" s="13">
        <v>3849.9678699999999</v>
      </c>
      <c r="Q23" s="14">
        <f t="shared" si="1"/>
        <v>90.161220380006242</v>
      </c>
      <c r="R23" s="14"/>
      <c r="S23" s="14">
        <f t="shared" si="3"/>
        <v>100.46102523288887</v>
      </c>
      <c r="T23" s="14">
        <f t="shared" si="4"/>
        <v>100.46102523288887</v>
      </c>
    </row>
    <row r="24" spans="1:20" ht="34.799999999999997" x14ac:dyDescent="0.35">
      <c r="A24" s="6">
        <v>1</v>
      </c>
      <c r="B24" s="10" t="s">
        <v>22</v>
      </c>
      <c r="C24" s="7">
        <v>0</v>
      </c>
      <c r="D24" s="7">
        <v>292</v>
      </c>
      <c r="E24" s="7">
        <v>292</v>
      </c>
      <c r="F24" s="7">
        <v>357.70524999999998</v>
      </c>
      <c r="G24" s="9">
        <f t="shared" si="0"/>
        <v>122.50179794520548</v>
      </c>
      <c r="H24" s="8"/>
      <c r="I24" s="7">
        <v>0</v>
      </c>
      <c r="J24" s="7">
        <v>315.10000000000002</v>
      </c>
      <c r="K24" s="7">
        <v>315.10000000000002</v>
      </c>
      <c r="L24" s="13">
        <v>315.15348</v>
      </c>
      <c r="M24" s="13">
        <v>0</v>
      </c>
      <c r="N24" s="13">
        <v>241</v>
      </c>
      <c r="O24" s="13">
        <v>241</v>
      </c>
      <c r="P24" s="13">
        <v>257.97676000000001</v>
      </c>
      <c r="Q24" s="14">
        <f t="shared" si="1"/>
        <v>81.857500034586323</v>
      </c>
      <c r="R24" s="14"/>
      <c r="S24" s="14">
        <f t="shared" si="3"/>
        <v>107.04429875518673</v>
      </c>
      <c r="T24" s="14">
        <f t="shared" si="4"/>
        <v>107.04429875518673</v>
      </c>
    </row>
    <row r="25" spans="1:20" ht="69.599999999999994" x14ac:dyDescent="0.35">
      <c r="A25" s="6">
        <v>1</v>
      </c>
      <c r="B25" s="10" t="s">
        <v>23</v>
      </c>
      <c r="C25" s="7">
        <v>0</v>
      </c>
      <c r="D25" s="7">
        <v>292</v>
      </c>
      <c r="E25" s="7">
        <v>292</v>
      </c>
      <c r="F25" s="7">
        <v>357.70524999999998</v>
      </c>
      <c r="G25" s="9">
        <f t="shared" si="0"/>
        <v>122.50179794520548</v>
      </c>
      <c r="H25" s="8"/>
      <c r="I25" s="7">
        <v>0</v>
      </c>
      <c r="J25" s="7">
        <v>315.10000000000002</v>
      </c>
      <c r="K25" s="7">
        <v>315.10000000000002</v>
      </c>
      <c r="L25" s="13">
        <v>315.15348</v>
      </c>
      <c r="M25" s="13">
        <v>0</v>
      </c>
      <c r="N25" s="13">
        <v>241</v>
      </c>
      <c r="O25" s="13">
        <v>241</v>
      </c>
      <c r="P25" s="13">
        <v>257.97676000000001</v>
      </c>
      <c r="Q25" s="14">
        <f t="shared" si="1"/>
        <v>81.857500034586323</v>
      </c>
      <c r="R25" s="14"/>
      <c r="S25" s="14">
        <f t="shared" si="3"/>
        <v>107.04429875518673</v>
      </c>
      <c r="T25" s="14">
        <f t="shared" si="4"/>
        <v>107.04429875518673</v>
      </c>
    </row>
    <row r="26" spans="1:20" ht="34.799999999999997" x14ac:dyDescent="0.35">
      <c r="A26" s="6">
        <v>1</v>
      </c>
      <c r="B26" s="10" t="s">
        <v>24</v>
      </c>
      <c r="C26" s="7">
        <v>0</v>
      </c>
      <c r="D26" s="7">
        <v>382</v>
      </c>
      <c r="E26" s="7">
        <v>382</v>
      </c>
      <c r="F26" s="7">
        <v>904.02811000000008</v>
      </c>
      <c r="G26" s="9">
        <f t="shared" si="0"/>
        <v>236.65657329842932</v>
      </c>
      <c r="H26" s="8"/>
      <c r="I26" s="7">
        <v>0</v>
      </c>
      <c r="J26" s="7">
        <v>3954.2089999999998</v>
      </c>
      <c r="K26" s="7">
        <v>3954.2089999999998</v>
      </c>
      <c r="L26" s="13">
        <v>3954.9394199999997</v>
      </c>
      <c r="M26" s="13">
        <v>0</v>
      </c>
      <c r="N26" s="13">
        <v>3591.3</v>
      </c>
      <c r="O26" s="13">
        <v>3591.3</v>
      </c>
      <c r="P26" s="13">
        <v>3591.9911099999999</v>
      </c>
      <c r="Q26" s="14">
        <f t="shared" si="1"/>
        <v>90.822911011870815</v>
      </c>
      <c r="R26" s="14"/>
      <c r="S26" s="14">
        <f t="shared" si="3"/>
        <v>100.01924400634867</v>
      </c>
      <c r="T26" s="14">
        <f t="shared" si="4"/>
        <v>100.01924400634867</v>
      </c>
    </row>
    <row r="27" spans="1:20" x14ac:dyDescent="0.35">
      <c r="A27" s="6">
        <v>1</v>
      </c>
      <c r="B27" s="10" t="s">
        <v>25</v>
      </c>
      <c r="C27" s="7">
        <v>0</v>
      </c>
      <c r="D27" s="7">
        <v>382</v>
      </c>
      <c r="E27" s="7">
        <v>382</v>
      </c>
      <c r="F27" s="7">
        <v>904.02811000000008</v>
      </c>
      <c r="G27" s="9">
        <f t="shared" si="0"/>
        <v>236.65657329842932</v>
      </c>
      <c r="H27" s="8"/>
      <c r="I27" s="7">
        <v>0</v>
      </c>
      <c r="J27" s="7">
        <v>3954.2089999999998</v>
      </c>
      <c r="K27" s="7">
        <v>3954.2089999999998</v>
      </c>
      <c r="L27" s="13">
        <v>3954.9394199999997</v>
      </c>
      <c r="M27" s="13">
        <v>0</v>
      </c>
      <c r="N27" s="13">
        <v>3591.3</v>
      </c>
      <c r="O27" s="13">
        <v>3591.3</v>
      </c>
      <c r="P27" s="13">
        <v>3591.9911099999999</v>
      </c>
      <c r="Q27" s="14">
        <f t="shared" si="1"/>
        <v>90.822911011870815</v>
      </c>
      <c r="R27" s="14"/>
      <c r="S27" s="14">
        <f t="shared" si="3"/>
        <v>100.01924400634867</v>
      </c>
      <c r="T27" s="14">
        <f t="shared" si="4"/>
        <v>100.01924400634867</v>
      </c>
    </row>
    <row r="28" spans="1:20" ht="108" x14ac:dyDescent="0.35">
      <c r="A28" s="6">
        <v>0</v>
      </c>
      <c r="B28" s="10" t="s">
        <v>26</v>
      </c>
      <c r="C28" s="7">
        <v>0</v>
      </c>
      <c r="D28" s="7">
        <v>382</v>
      </c>
      <c r="E28" s="7">
        <v>382</v>
      </c>
      <c r="F28" s="7">
        <v>501.68521000000004</v>
      </c>
      <c r="G28" s="9">
        <f t="shared" si="0"/>
        <v>131.33120680628275</v>
      </c>
      <c r="H28" s="8"/>
      <c r="I28" s="7">
        <v>0</v>
      </c>
      <c r="J28" s="7">
        <v>2785.8090000000002</v>
      </c>
      <c r="K28" s="7">
        <v>2785.8090000000002</v>
      </c>
      <c r="L28" s="13">
        <v>2785.8399900000004</v>
      </c>
      <c r="M28" s="13">
        <v>0</v>
      </c>
      <c r="N28" s="13">
        <v>537.29999999999995</v>
      </c>
      <c r="O28" s="13">
        <v>537.29999999999995</v>
      </c>
      <c r="P28" s="13">
        <v>374.26533000000001</v>
      </c>
      <c r="Q28" s="14">
        <f t="shared" si="1"/>
        <v>13.434559462979061</v>
      </c>
      <c r="R28" s="14"/>
      <c r="S28" s="14">
        <f t="shared" si="3"/>
        <v>69.65667783361252</v>
      </c>
      <c r="T28" s="14">
        <f t="shared" si="4"/>
        <v>69.65667783361252</v>
      </c>
    </row>
    <row r="29" spans="1:20" ht="108" x14ac:dyDescent="0.35">
      <c r="A29" s="6">
        <v>0</v>
      </c>
      <c r="B29" s="10" t="s">
        <v>27</v>
      </c>
      <c r="C29" s="7">
        <v>0</v>
      </c>
      <c r="D29" s="7">
        <v>0</v>
      </c>
      <c r="E29" s="7">
        <v>0</v>
      </c>
      <c r="F29" s="7">
        <v>402.34290000000004</v>
      </c>
      <c r="G29" s="9">
        <f t="shared" si="0"/>
        <v>0</v>
      </c>
      <c r="H29" s="8"/>
      <c r="I29" s="7">
        <v>0</v>
      </c>
      <c r="J29" s="7">
        <v>1168.4000000000001</v>
      </c>
      <c r="K29" s="7">
        <v>1168.4000000000001</v>
      </c>
      <c r="L29" s="13">
        <v>1169.09943</v>
      </c>
      <c r="M29" s="13">
        <v>0</v>
      </c>
      <c r="N29" s="13">
        <v>3054</v>
      </c>
      <c r="O29" s="13">
        <v>3054</v>
      </c>
      <c r="P29" s="13">
        <v>3217.7257799999998</v>
      </c>
      <c r="Q29" s="14">
        <f t="shared" si="1"/>
        <v>275.23114779039793</v>
      </c>
      <c r="R29" s="14"/>
      <c r="S29" s="14">
        <f t="shared" si="3"/>
        <v>105.36102750491159</v>
      </c>
      <c r="T29" s="14">
        <f t="shared" si="4"/>
        <v>105.36102750491159</v>
      </c>
    </row>
    <row r="30" spans="1:20" x14ac:dyDescent="0.35">
      <c r="A30" s="6">
        <v>1</v>
      </c>
      <c r="B30" s="10" t="s">
        <v>28</v>
      </c>
      <c r="C30" s="7">
        <v>0</v>
      </c>
      <c r="D30" s="7">
        <v>0</v>
      </c>
      <c r="E30" s="7">
        <v>0</v>
      </c>
      <c r="F30" s="7">
        <v>0</v>
      </c>
      <c r="G30" s="9">
        <f t="shared" si="0"/>
        <v>0</v>
      </c>
      <c r="H30" s="8"/>
      <c r="I30" s="7">
        <v>0</v>
      </c>
      <c r="J30" s="7">
        <v>0</v>
      </c>
      <c r="K30" s="7">
        <v>0</v>
      </c>
      <c r="L30" s="13">
        <v>0</v>
      </c>
      <c r="M30" s="13">
        <v>0</v>
      </c>
      <c r="N30" s="13">
        <v>2733.3330000000001</v>
      </c>
      <c r="O30" s="13">
        <v>2733.3330000000001</v>
      </c>
      <c r="P30" s="13">
        <v>2223.4290000000001</v>
      </c>
      <c r="Q30" s="14"/>
      <c r="R30" s="14"/>
      <c r="S30" s="14">
        <f t="shared" si="3"/>
        <v>81.344973334752851</v>
      </c>
      <c r="T30" s="14">
        <f t="shared" si="4"/>
        <v>81.344973334752851</v>
      </c>
    </row>
    <row r="31" spans="1:20" x14ac:dyDescent="0.35">
      <c r="A31" s="6">
        <v>1</v>
      </c>
      <c r="B31" s="10" t="s">
        <v>29</v>
      </c>
      <c r="C31" s="7">
        <v>0</v>
      </c>
      <c r="D31" s="7">
        <v>0</v>
      </c>
      <c r="E31" s="7">
        <v>0</v>
      </c>
      <c r="F31" s="7">
        <v>0</v>
      </c>
      <c r="G31" s="9">
        <f t="shared" si="0"/>
        <v>0</v>
      </c>
      <c r="H31" s="8"/>
      <c r="I31" s="7">
        <v>0</v>
      </c>
      <c r="J31" s="7">
        <v>0</v>
      </c>
      <c r="K31" s="7">
        <v>0</v>
      </c>
      <c r="L31" s="13">
        <v>0</v>
      </c>
      <c r="M31" s="13">
        <v>0</v>
      </c>
      <c r="N31" s="13">
        <v>2733.3330000000001</v>
      </c>
      <c r="O31" s="13">
        <v>2733.3330000000001</v>
      </c>
      <c r="P31" s="13">
        <v>2223.4290000000001</v>
      </c>
      <c r="Q31" s="14"/>
      <c r="R31" s="14"/>
      <c r="S31" s="14">
        <f t="shared" si="3"/>
        <v>81.344973334752851</v>
      </c>
      <c r="T31" s="14">
        <f t="shared" si="4"/>
        <v>81.344973334752851</v>
      </c>
    </row>
    <row r="32" spans="1:20" ht="34.799999999999997" x14ac:dyDescent="0.35">
      <c r="A32" s="6">
        <v>1</v>
      </c>
      <c r="B32" s="10" t="s">
        <v>30</v>
      </c>
      <c r="C32" s="7">
        <v>0</v>
      </c>
      <c r="D32" s="7">
        <v>0</v>
      </c>
      <c r="E32" s="7">
        <v>0</v>
      </c>
      <c r="F32" s="7">
        <v>0</v>
      </c>
      <c r="G32" s="9">
        <f t="shared" si="0"/>
        <v>0</v>
      </c>
      <c r="H32" s="8"/>
      <c r="I32" s="7">
        <v>0</v>
      </c>
      <c r="J32" s="7">
        <v>0</v>
      </c>
      <c r="K32" s="7">
        <v>0</v>
      </c>
      <c r="L32" s="13">
        <v>0</v>
      </c>
      <c r="M32" s="13">
        <v>0</v>
      </c>
      <c r="N32" s="13">
        <v>2733.3330000000001</v>
      </c>
      <c r="O32" s="13">
        <v>2733.3330000000001</v>
      </c>
      <c r="P32" s="13">
        <v>2223.4290000000001</v>
      </c>
      <c r="Q32" s="14"/>
      <c r="R32" s="14"/>
      <c r="S32" s="14">
        <f t="shared" si="3"/>
        <v>81.344973334752851</v>
      </c>
      <c r="T32" s="14">
        <f t="shared" si="4"/>
        <v>81.344973334752851</v>
      </c>
    </row>
    <row r="33" spans="1:20" ht="54" x14ac:dyDescent="0.35">
      <c r="A33" s="6">
        <v>0</v>
      </c>
      <c r="B33" s="10" t="s">
        <v>31</v>
      </c>
      <c r="C33" s="7">
        <v>0</v>
      </c>
      <c r="D33" s="7">
        <v>0</v>
      </c>
      <c r="E33" s="7">
        <v>0</v>
      </c>
      <c r="F33" s="7">
        <v>0</v>
      </c>
      <c r="G33" s="9">
        <f t="shared" si="0"/>
        <v>0</v>
      </c>
      <c r="H33" s="8"/>
      <c r="I33" s="7">
        <v>0</v>
      </c>
      <c r="J33" s="7">
        <v>0</v>
      </c>
      <c r="K33" s="7">
        <v>0</v>
      </c>
      <c r="L33" s="13">
        <v>0</v>
      </c>
      <c r="M33" s="13">
        <v>0</v>
      </c>
      <c r="N33" s="13">
        <v>1732.412</v>
      </c>
      <c r="O33" s="13">
        <v>1732.412</v>
      </c>
      <c r="P33" s="13">
        <v>1732.412</v>
      </c>
      <c r="Q33" s="14"/>
      <c r="R33" s="14"/>
      <c r="S33" s="14">
        <f t="shared" si="3"/>
        <v>100</v>
      </c>
      <c r="T33" s="14">
        <f t="shared" si="4"/>
        <v>100</v>
      </c>
    </row>
    <row r="34" spans="1:20" x14ac:dyDescent="0.35">
      <c r="A34" s="6">
        <v>0</v>
      </c>
      <c r="B34" s="10" t="s">
        <v>32</v>
      </c>
      <c r="C34" s="7">
        <v>0</v>
      </c>
      <c r="D34" s="7">
        <v>0</v>
      </c>
      <c r="E34" s="7">
        <v>0</v>
      </c>
      <c r="F34" s="7">
        <v>0</v>
      </c>
      <c r="G34" s="9">
        <f t="shared" si="0"/>
        <v>0</v>
      </c>
      <c r="H34" s="8"/>
      <c r="I34" s="7">
        <v>0</v>
      </c>
      <c r="J34" s="7">
        <v>0</v>
      </c>
      <c r="K34" s="7">
        <v>0</v>
      </c>
      <c r="L34" s="13">
        <v>0</v>
      </c>
      <c r="M34" s="13">
        <v>0</v>
      </c>
      <c r="N34" s="13">
        <v>1000.921</v>
      </c>
      <c r="O34" s="13">
        <v>1000.921</v>
      </c>
      <c r="P34" s="13">
        <v>491.017</v>
      </c>
      <c r="Q34" s="14"/>
      <c r="R34" s="14"/>
      <c r="S34" s="14">
        <f t="shared" si="3"/>
        <v>49.056518946050687</v>
      </c>
      <c r="T34" s="14">
        <f t="shared" si="4"/>
        <v>49.056518946050687</v>
      </c>
    </row>
    <row r="35" spans="1:20" x14ac:dyDescent="0.35">
      <c r="A35" s="6">
        <v>1</v>
      </c>
      <c r="B35" s="10" t="s">
        <v>33</v>
      </c>
      <c r="C35" s="7">
        <v>0</v>
      </c>
      <c r="D35" s="7">
        <v>0</v>
      </c>
      <c r="E35" s="7">
        <v>0</v>
      </c>
      <c r="F35" s="7">
        <v>11.12698</v>
      </c>
      <c r="G35" s="9">
        <f t="shared" si="0"/>
        <v>0</v>
      </c>
      <c r="H35" s="8"/>
      <c r="I35" s="7">
        <v>0</v>
      </c>
      <c r="J35" s="7">
        <v>0</v>
      </c>
      <c r="K35" s="7">
        <v>0</v>
      </c>
      <c r="L35" s="13">
        <v>8.9577299999999997</v>
      </c>
      <c r="M35" s="13">
        <v>0</v>
      </c>
      <c r="N35" s="13">
        <v>0</v>
      </c>
      <c r="O35" s="13">
        <v>0</v>
      </c>
      <c r="P35" s="13">
        <v>22.911360000000002</v>
      </c>
      <c r="Q35" s="14">
        <f t="shared" si="1"/>
        <v>255.77194222196923</v>
      </c>
      <c r="R35" s="14"/>
      <c r="S35" s="14"/>
      <c r="T35" s="14"/>
    </row>
    <row r="36" spans="1:20" ht="69.599999999999994" x14ac:dyDescent="0.35">
      <c r="A36" s="6">
        <v>1</v>
      </c>
      <c r="B36" s="10" t="s">
        <v>34</v>
      </c>
      <c r="C36" s="7">
        <v>0</v>
      </c>
      <c r="D36" s="7">
        <v>0</v>
      </c>
      <c r="E36" s="7">
        <v>0</v>
      </c>
      <c r="F36" s="7">
        <v>11.12698</v>
      </c>
      <c r="G36" s="9">
        <f t="shared" si="0"/>
        <v>0</v>
      </c>
      <c r="H36" s="8"/>
      <c r="I36" s="7">
        <v>0</v>
      </c>
      <c r="J36" s="7">
        <v>0</v>
      </c>
      <c r="K36" s="7">
        <v>0</v>
      </c>
      <c r="L36" s="13">
        <v>8.9577299999999997</v>
      </c>
      <c r="M36" s="13">
        <v>0</v>
      </c>
      <c r="N36" s="13">
        <v>0</v>
      </c>
      <c r="O36" s="13">
        <v>0</v>
      </c>
      <c r="P36" s="13">
        <v>22.911360000000002</v>
      </c>
      <c r="Q36" s="14">
        <f t="shared" si="1"/>
        <v>255.77194222196923</v>
      </c>
      <c r="R36" s="14"/>
      <c r="S36" s="14"/>
      <c r="T36" s="14"/>
    </row>
    <row r="37" spans="1:20" x14ac:dyDescent="0.35">
      <c r="A37" s="6">
        <v>1</v>
      </c>
      <c r="B37" s="10" t="s">
        <v>35</v>
      </c>
      <c r="C37" s="7">
        <v>5376.2749999999996</v>
      </c>
      <c r="D37" s="7">
        <v>6050.2749999999996</v>
      </c>
      <c r="E37" s="7">
        <v>4706.2062500000002</v>
      </c>
      <c r="F37" s="7">
        <v>6360.3760800000009</v>
      </c>
      <c r="G37" s="9">
        <f t="shared" si="0"/>
        <v>135.14868966909387</v>
      </c>
      <c r="H37" s="8"/>
      <c r="I37" s="7">
        <v>7255.7070000000003</v>
      </c>
      <c r="J37" s="7">
        <v>11525.016</v>
      </c>
      <c r="K37" s="7">
        <v>9711.0892500000009</v>
      </c>
      <c r="L37" s="13">
        <v>14930.96948</v>
      </c>
      <c r="M37" s="13">
        <v>7066.951</v>
      </c>
      <c r="N37" s="13">
        <v>10899.251</v>
      </c>
      <c r="O37" s="13">
        <v>9132.51325</v>
      </c>
      <c r="P37" s="13">
        <v>20261.333269999999</v>
      </c>
      <c r="Q37" s="14">
        <f t="shared" si="1"/>
        <v>135.7000514744874</v>
      </c>
      <c r="R37" s="14">
        <f t="shared" si="2"/>
        <v>286.70544439886447</v>
      </c>
      <c r="S37" s="14">
        <f t="shared" si="3"/>
        <v>221.85933614714438</v>
      </c>
      <c r="T37" s="14">
        <f t="shared" si="4"/>
        <v>221.85933614714438</v>
      </c>
    </row>
    <row r="38" spans="1:20" x14ac:dyDescent="0.35">
      <c r="A38" s="6">
        <v>1</v>
      </c>
      <c r="B38" s="10" t="s">
        <v>36</v>
      </c>
      <c r="C38" s="7">
        <v>5376.2749999999996</v>
      </c>
      <c r="D38" s="7">
        <v>6050.2749999999996</v>
      </c>
      <c r="E38" s="7">
        <v>4706.2062500000002</v>
      </c>
      <c r="F38" s="7">
        <v>6360.3760800000009</v>
      </c>
      <c r="G38" s="9">
        <f t="shared" si="0"/>
        <v>135.14868966909387</v>
      </c>
      <c r="H38" s="8"/>
      <c r="I38" s="7">
        <v>7255.7070000000003</v>
      </c>
      <c r="J38" s="7">
        <v>11525.016</v>
      </c>
      <c r="K38" s="7">
        <v>9711.0892500000009</v>
      </c>
      <c r="L38" s="13">
        <v>14930.96948</v>
      </c>
      <c r="M38" s="13">
        <v>7066.951</v>
      </c>
      <c r="N38" s="13">
        <v>13632.584000000001</v>
      </c>
      <c r="O38" s="13">
        <v>11865.846250000001</v>
      </c>
      <c r="P38" s="13">
        <v>22484.762269999999</v>
      </c>
      <c r="Q38" s="14">
        <f t="shared" si="1"/>
        <v>150.59144217070624</v>
      </c>
      <c r="R38" s="14">
        <f t="shared" si="2"/>
        <v>318.16779640894634</v>
      </c>
      <c r="S38" s="14">
        <f t="shared" si="3"/>
        <v>189.49143446047935</v>
      </c>
      <c r="T38" s="14">
        <f t="shared" si="4"/>
        <v>189.49143446047935</v>
      </c>
    </row>
  </sheetData>
  <mergeCells count="1">
    <mergeCell ref="B1:Q1"/>
  </mergeCells>
  <conditionalFormatting sqref="B4:B38">
    <cfRule type="expression" dxfId="14" priority="3" stopIfTrue="1">
      <formula>A4=1</formula>
    </cfRule>
  </conditionalFormatting>
  <conditionalFormatting sqref="C4:C38">
    <cfRule type="expression" dxfId="13" priority="4" stopIfTrue="1">
      <formula>A4=1</formula>
    </cfRule>
  </conditionalFormatting>
  <conditionalFormatting sqref="D4:D38">
    <cfRule type="expression" dxfId="12" priority="5" stopIfTrue="1">
      <formula>A4=1</formula>
    </cfRule>
  </conditionalFormatting>
  <conditionalFormatting sqref="E4:E38">
    <cfRule type="expression" dxfId="11" priority="6" stopIfTrue="1">
      <formula>A4=1</formula>
    </cfRule>
  </conditionalFormatting>
  <conditionalFormatting sqref="F4:F38">
    <cfRule type="expression" dxfId="10" priority="7" stopIfTrue="1">
      <formula>A4=1</formula>
    </cfRule>
  </conditionalFormatting>
  <conditionalFormatting sqref="G4:G38">
    <cfRule type="expression" dxfId="9" priority="8" stopIfTrue="1">
      <formula>A4=1</formula>
    </cfRule>
  </conditionalFormatting>
  <conditionalFormatting sqref="H4:H38">
    <cfRule type="expression" dxfId="8" priority="9" stopIfTrue="1">
      <formula>A4=1</formula>
    </cfRule>
  </conditionalFormatting>
  <conditionalFormatting sqref="I4:I38">
    <cfRule type="expression" dxfId="7" priority="10" stopIfTrue="1">
      <formula>A4=1</formula>
    </cfRule>
  </conditionalFormatting>
  <conditionalFormatting sqref="J4:J38">
    <cfRule type="expression" dxfId="6" priority="11" stopIfTrue="1">
      <formula>A4=1</formula>
    </cfRule>
  </conditionalFormatting>
  <conditionalFormatting sqref="K4:K38">
    <cfRule type="expression" dxfId="5" priority="12" stopIfTrue="1">
      <formula>A4=1</formula>
    </cfRule>
  </conditionalFormatting>
  <conditionalFormatting sqref="L4:L38">
    <cfRule type="expression" dxfId="4" priority="13" stopIfTrue="1">
      <formula>A4=1</formula>
    </cfRule>
  </conditionalFormatting>
  <conditionalFormatting sqref="M4:M38">
    <cfRule type="expression" dxfId="3" priority="16" stopIfTrue="1">
      <formula>A4=1</formula>
    </cfRule>
  </conditionalFormatting>
  <conditionalFormatting sqref="N4:N38">
    <cfRule type="expression" dxfId="2" priority="17" stopIfTrue="1">
      <formula>A4=1</formula>
    </cfRule>
  </conditionalFormatting>
  <conditionalFormatting sqref="O4:O38">
    <cfRule type="expression" dxfId="1" priority="18" stopIfTrue="1">
      <formula>A4=1</formula>
    </cfRule>
  </conditionalFormatting>
  <conditionalFormatting sqref="P4:P38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2024-10-09T13:25:23Z</dcterms:created>
  <dcterms:modified xsi:type="dcterms:W3CDTF">2024-10-15T10:14:01Z</dcterms:modified>
</cp:coreProperties>
</file>