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zit\ДУНАЇВЦІ ОТГ\ІНФОРМАЦІЇ\2025\Спільні інформації\Звіт за І півріччя 2025 року\"/>
    </mc:Choice>
  </mc:AlternateContent>
  <xr:revisionPtr revIDLastSave="0" documentId="13_ncr:1_{40BD8840-0426-4982-AAB7-60C6F2F7F284}" xr6:coauthVersionLast="47" xr6:coauthVersionMax="47" xr10:uidLastSave="{00000000-0000-0000-0000-000000000000}"/>
  <bookViews>
    <workbookView xWindow="-120" yWindow="-120" windowWidth="29040" windowHeight="15840" xr2:uid="{A12BAD57-3BDE-4683-9987-77E0FF0F72FB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D69" i="2"/>
  <c r="D59" i="2"/>
  <c r="I61" i="2"/>
  <c r="D49" i="2"/>
  <c r="D36" i="2"/>
  <c r="I36" i="2" s="1"/>
  <c r="D16" i="2"/>
  <c r="I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2" i="2"/>
  <c r="L63" i="2"/>
  <c r="L64" i="2"/>
  <c r="L65" i="2"/>
  <c r="L66" i="2"/>
  <c r="L67" i="2"/>
  <c r="L68" i="2"/>
  <c r="L69" i="2"/>
  <c r="L70" i="2"/>
  <c r="L71" i="2"/>
  <c r="L72" i="2"/>
  <c r="L7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2" i="2"/>
  <c r="K63" i="2"/>
  <c r="K64" i="2"/>
  <c r="K65" i="2"/>
  <c r="K66" i="2"/>
  <c r="K67" i="2"/>
  <c r="K68" i="2"/>
  <c r="K69" i="2"/>
  <c r="K70" i="2"/>
  <c r="K71" i="2"/>
  <c r="K72" i="2"/>
  <c r="K73" i="2"/>
  <c r="J5" i="2"/>
  <c r="J7" i="2"/>
  <c r="J8" i="2"/>
  <c r="J11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32" i="2"/>
  <c r="J34" i="2"/>
  <c r="J35" i="2"/>
  <c r="J36" i="2"/>
  <c r="J37" i="2"/>
  <c r="J38" i="2"/>
  <c r="J39" i="2"/>
  <c r="J41" i="2"/>
  <c r="J43" i="2"/>
  <c r="J45" i="2"/>
  <c r="J46" i="2"/>
  <c r="J47" i="2"/>
  <c r="J49" i="2"/>
  <c r="J50" i="2"/>
  <c r="J51" i="2"/>
  <c r="J52" i="2"/>
  <c r="J53" i="2"/>
  <c r="J54" i="2"/>
  <c r="J55" i="2"/>
  <c r="J56" i="2"/>
  <c r="J57" i="2"/>
  <c r="J58" i="2"/>
  <c r="J59" i="2"/>
  <c r="J60" i="2"/>
  <c r="J63" i="2"/>
  <c r="J64" i="2"/>
  <c r="J65" i="2"/>
  <c r="J66" i="2"/>
  <c r="J67" i="2"/>
  <c r="J68" i="2"/>
  <c r="J69" i="2"/>
  <c r="J70" i="2"/>
  <c r="J71" i="2"/>
  <c r="J73" i="2"/>
  <c r="I5" i="2"/>
  <c r="I6" i="2"/>
  <c r="I7" i="2"/>
  <c r="I8" i="2"/>
  <c r="I10" i="2"/>
  <c r="I11" i="2"/>
  <c r="I12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32" i="2"/>
  <c r="I33" i="2"/>
  <c r="I34" i="2"/>
  <c r="I37" i="2"/>
  <c r="I38" i="2"/>
  <c r="I39" i="2"/>
  <c r="I41" i="2"/>
  <c r="I43" i="2"/>
  <c r="I45" i="2"/>
  <c r="I46" i="2"/>
  <c r="I47" i="2"/>
  <c r="I49" i="2"/>
  <c r="I50" i="2"/>
  <c r="I51" i="2"/>
  <c r="I52" i="2"/>
  <c r="I53" i="2"/>
  <c r="I54" i="2"/>
  <c r="I55" i="2"/>
  <c r="I56" i="2"/>
  <c r="I57" i="2"/>
  <c r="I59" i="2"/>
  <c r="I60" i="2"/>
  <c r="I63" i="2"/>
  <c r="I64" i="2"/>
  <c r="I65" i="2"/>
  <c r="I66" i="2"/>
  <c r="I67" i="2"/>
  <c r="I68" i="2"/>
  <c r="I69" i="2"/>
  <c r="I70" i="2"/>
  <c r="I72" i="2"/>
  <c r="L4" i="2"/>
  <c r="K4" i="2"/>
  <c r="J4" i="2"/>
  <c r="D73" i="2" l="1"/>
  <c r="I73" i="2" s="1"/>
</calcChain>
</file>

<file path=xl/sharedStrings.xml><?xml version="1.0" encoding="utf-8"?>
<sst xmlns="http://schemas.openxmlformats.org/spreadsheetml/2006/main" count="153" uniqueCount="144">
  <si>
    <t>Код</t>
  </si>
  <si>
    <t>Показник</t>
  </si>
  <si>
    <t>Затверджений план на рік</t>
  </si>
  <si>
    <t>План на рік з урахуванням змін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</si>
  <si>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</si>
  <si>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</si>
  <si>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</si>
  <si>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</si>
  <si>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</si>
  <si>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</si>
  <si>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</si>
  <si>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</si>
  <si>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</si>
  <si>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0112152</t>
  </si>
  <si>
    <t>Інші програми та заходи у сфері охорони здоров`я</t>
  </si>
  <si>
    <t>0117130</t>
  </si>
  <si>
    <t>Здійснення заходів із землеустрою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</si>
  <si>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</si>
  <si>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</si>
  <si>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</si>
  <si>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</si>
  <si>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0118220</t>
  </si>
  <si>
    <t>Заходи та роботи з мобілізаційної підготовки місцевого значення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</si>
  <si>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</si>
  <si>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</si>
  <si>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</si>
  <si>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</si>
  <si>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</si>
  <si>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</si>
  <si>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</si>
  <si>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</si>
  <si>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</si>
  <si>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</si>
  <si>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</si>
  <si>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</si>
  <si>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</si>
  <si>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</si>
  <si>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</si>
  <si>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</si>
  <si>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</si>
  <si>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</si>
  <si>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</si>
  <si>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</si>
  <si>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</si>
  <si>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</si>
  <si>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</si>
  <si>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</si>
  <si>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</si>
  <si>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</si>
  <si>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</si>
  <si>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0611231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</si>
  <si>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</t>
  </si>
  <si>
    <t>0611232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</si>
  <si>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</si>
  <si>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</si>
  <si>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</si>
  <si>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</si>
  <si>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</si>
  <si>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0615031</t>
  </si>
  <si>
    <t>Розвиток здібностей у дітей та молоді з фізичної культури та спорту комунальними дитячо- юнацькими спортивними школами</t>
  </si>
  <si>
    <t>0615049</t>
  </si>
  <si>
    <t>Виконання окремих заходів з реалізації соціального проекту `Активні парки - локації здорової України`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</si>
  <si>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</si>
  <si>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</si>
  <si>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</si>
  <si>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</si>
  <si>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0810160</t>
  </si>
  <si>
    <t>0810180</t>
  </si>
  <si>
    <t>0813032</t>
  </si>
  <si>
    <t>Надання пільг окремим категоріям громадян з оплати послуг зв`язку</t>
  </si>
  <si>
    <t>0813035</t>
  </si>
  <si>
    <t>Компенсаційні виплати за пільговий проїзд окремих категорій громадян на залізничному транспорті</t>
  </si>
  <si>
    <t>0813105</t>
  </si>
  <si>
    <t>Надання реабілітаційних послуг особам з інвалідністю та дітям з інвалідністю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</si>
  <si>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</si>
  <si>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</si>
  <si>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</si>
  <si>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</si>
  <si>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</si>
  <si>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</si>
  <si>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</si>
  <si>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</si>
  <si>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</si>
  <si>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</si>
  <si>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0813242</t>
  </si>
  <si>
    <t>Інші заходи у сфері соціального захисту і соціального забезпечення</t>
  </si>
  <si>
    <t>0813244</t>
  </si>
  <si>
    <t>Надання комплексної соціальної послуги життєстійкості надавачами соціальних послуг</t>
  </si>
  <si>
    <t>10</t>
  </si>
  <si>
    <t>1010160</t>
  </si>
  <si>
    <t>1011080</t>
  </si>
  <si>
    <t>Надання спеціалізованої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</si>
  <si>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</si>
  <si>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</si>
  <si>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</si>
  <si>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</si>
  <si>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</si>
  <si>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</si>
  <si>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</si>
  <si>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</si>
  <si>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</si>
  <si>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</si>
  <si>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</si>
  <si>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1018240</t>
  </si>
  <si>
    <t>12</t>
  </si>
  <si>
    <t>1210160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</si>
  <si>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</si>
  <si>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</si>
  <si>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</si>
  <si>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</si>
  <si>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</si>
  <si>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</si>
  <si>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</si>
  <si>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</si>
  <si>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</si>
  <si>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</si>
  <si>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1218130</t>
  </si>
  <si>
    <t>Забезпечення діяльності місцевої та добровільної пожежної охорони</t>
  </si>
  <si>
    <t>1218240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</si>
  <si>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</si>
  <si>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</si>
  <si>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</si>
  <si>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</si>
  <si>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</si>
  <si>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</si>
  <si>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</si>
  <si>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</si>
  <si>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</si>
  <si>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</si>
  <si>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% до минулого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</si>
  <si>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</si>
  <si>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</si>
  <si>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</si>
  <si>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Видатки загального фонду міського бюджету за 1 півріччя 2025 року.</t>
  </si>
  <si>
    <t>Касові видатки за 1 півріччя 2025 року</t>
  </si>
  <si>
    <t>План на 1 півріччя з урахуванням змін</t>
  </si>
  <si>
    <t>Касові видатки за 1 півріччя 2024 року</t>
  </si>
  <si>
    <t>1213210</t>
  </si>
  <si>
    <t>Організація та проведення громадських робіт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</si>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</sst>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164" fontId="7" fillId="0" borderId="1" xfId="1" applyNumberFormat="1" applyFont="1" applyBorder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9" fillId="0" borderId="0" xfId="0" applyFont="1" applyAlignment="1">
      <alignment horizontal="center"/>
    </xf>
  </cellXfs>
  <cellStyles count="3">
    <cellStyle name="Звичайний" xfId="0" builtinId="0"/>
    <cellStyle name="Звичайний 2" xfId="1" xr:uid="{F7C0A533-FF04-493C-BA65-F0C2F27A6EF8}"/>
    <cellStyle name="Обычный 2" xfId="2" xr:uid="{1CCFE275-F2BE-4FBD-96A3-98699DCB28CB}"/>
  </cellStyles>
  <dxfs count="110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D0061-5F3E-4972-A6F2-404A307067FA}">
  <dimension ref="A1:M83"/>
  <sheetViews>
    <sheetView tabSelected="1" topLeftCell="B1" workbookViewId="0">
      <selection activeCell="B1" sqref="C1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42578125" style="5" customWidth="1"/>
    <col min="4" max="4" width="15.7109375" style="1" customWidth="1"/>
    <col min="5" max="5" width="14.28515625" style="1" customWidth="1"/>
    <col min="6" max="6" width="13.5703125" style="1" customWidth="1"/>
    <col min="7" max="8" width="15.7109375" style="1" customWidth="1"/>
    <col min="9" max="9" width="12.28515625" style="1" customWidth="1"/>
    <col min="10" max="10" width="13.42578125" style="1" customWidth="1"/>
    <col min="11" max="12" width="15.7109375" style="1" customWidth="1"/>
    <col min="13" max="252" width="9.140625" style="1"/>
    <col min="253" max="253" width="12.7109375" style="1" customWidth="1"/>
    <col min="254" max="254" width="50.7109375" style="1" customWidth="1"/>
    <col min="255" max="268" width="15.7109375" style="1" customWidth="1"/>
    <col min="269" max="508" width="9.140625" style="1"/>
    <col min="509" max="509" width="12.7109375" style="1" customWidth="1"/>
    <col min="510" max="510" width="50.7109375" style="1" customWidth="1"/>
    <col min="511" max="524" width="15.7109375" style="1" customWidth="1"/>
    <col min="525" max="764" width="9.140625" style="1"/>
    <col min="765" max="765" width="12.7109375" style="1" customWidth="1"/>
    <col min="766" max="766" width="50.7109375" style="1" customWidth="1"/>
    <col min="767" max="780" width="15.7109375" style="1" customWidth="1"/>
    <col min="781" max="1020" width="9.140625" style="1"/>
    <col min="1021" max="1021" width="12.7109375" style="1" customWidth="1"/>
    <col min="1022" max="1022" width="50.7109375" style="1" customWidth="1"/>
    <col min="1023" max="1036" width="15.7109375" style="1" customWidth="1"/>
    <col min="1037" max="1276" width="9.140625" style="1"/>
    <col min="1277" max="1277" width="12.7109375" style="1" customWidth="1"/>
    <col min="1278" max="1278" width="50.7109375" style="1" customWidth="1"/>
    <col min="1279" max="1292" width="15.7109375" style="1" customWidth="1"/>
    <col min="1293" max="1532" width="9.140625" style="1"/>
    <col min="1533" max="1533" width="12.7109375" style="1" customWidth="1"/>
    <col min="1534" max="1534" width="50.7109375" style="1" customWidth="1"/>
    <col min="1535" max="1548" width="15.7109375" style="1" customWidth="1"/>
    <col min="1549" max="1788" width="9.140625" style="1"/>
    <col min="1789" max="1789" width="12.7109375" style="1" customWidth="1"/>
    <col min="1790" max="1790" width="50.7109375" style="1" customWidth="1"/>
    <col min="1791" max="1804" width="15.7109375" style="1" customWidth="1"/>
    <col min="1805" max="2044" width="9.140625" style="1"/>
    <col min="2045" max="2045" width="12.7109375" style="1" customWidth="1"/>
    <col min="2046" max="2046" width="50.7109375" style="1" customWidth="1"/>
    <col min="2047" max="2060" width="15.7109375" style="1" customWidth="1"/>
    <col min="2061" max="2300" width="9.140625" style="1"/>
    <col min="2301" max="2301" width="12.7109375" style="1" customWidth="1"/>
    <col min="2302" max="2302" width="50.7109375" style="1" customWidth="1"/>
    <col min="2303" max="2316" width="15.7109375" style="1" customWidth="1"/>
    <col min="2317" max="2556" width="9.140625" style="1"/>
    <col min="2557" max="2557" width="12.7109375" style="1" customWidth="1"/>
    <col min="2558" max="2558" width="50.7109375" style="1" customWidth="1"/>
    <col min="2559" max="2572" width="15.7109375" style="1" customWidth="1"/>
    <col min="2573" max="2812" width="9.140625" style="1"/>
    <col min="2813" max="2813" width="12.7109375" style="1" customWidth="1"/>
    <col min="2814" max="2814" width="50.7109375" style="1" customWidth="1"/>
    <col min="2815" max="2828" width="15.7109375" style="1" customWidth="1"/>
    <col min="2829" max="3068" width="9.140625" style="1"/>
    <col min="3069" max="3069" width="12.7109375" style="1" customWidth="1"/>
    <col min="3070" max="3070" width="50.7109375" style="1" customWidth="1"/>
    <col min="3071" max="3084" width="15.7109375" style="1" customWidth="1"/>
    <col min="3085" max="3324" width="9.140625" style="1"/>
    <col min="3325" max="3325" width="12.7109375" style="1" customWidth="1"/>
    <col min="3326" max="3326" width="50.7109375" style="1" customWidth="1"/>
    <col min="3327" max="3340" width="15.7109375" style="1" customWidth="1"/>
    <col min="3341" max="3580" width="9.140625" style="1"/>
    <col min="3581" max="3581" width="12.7109375" style="1" customWidth="1"/>
    <col min="3582" max="3582" width="50.7109375" style="1" customWidth="1"/>
    <col min="3583" max="3596" width="15.7109375" style="1" customWidth="1"/>
    <col min="3597" max="3836" width="9.140625" style="1"/>
    <col min="3837" max="3837" width="12.7109375" style="1" customWidth="1"/>
    <col min="3838" max="3838" width="50.7109375" style="1" customWidth="1"/>
    <col min="3839" max="3852" width="15.7109375" style="1" customWidth="1"/>
    <col min="3853" max="4092" width="9.140625" style="1"/>
    <col min="4093" max="4093" width="12.7109375" style="1" customWidth="1"/>
    <col min="4094" max="4094" width="50.7109375" style="1" customWidth="1"/>
    <col min="4095" max="4108" width="15.7109375" style="1" customWidth="1"/>
    <col min="4109" max="4348" width="9.140625" style="1"/>
    <col min="4349" max="4349" width="12.7109375" style="1" customWidth="1"/>
    <col min="4350" max="4350" width="50.7109375" style="1" customWidth="1"/>
    <col min="4351" max="4364" width="15.7109375" style="1" customWidth="1"/>
    <col min="4365" max="4604" width="9.140625" style="1"/>
    <col min="4605" max="4605" width="12.7109375" style="1" customWidth="1"/>
    <col min="4606" max="4606" width="50.7109375" style="1" customWidth="1"/>
    <col min="4607" max="4620" width="15.7109375" style="1" customWidth="1"/>
    <col min="4621" max="4860" width="9.140625" style="1"/>
    <col min="4861" max="4861" width="12.7109375" style="1" customWidth="1"/>
    <col min="4862" max="4862" width="50.7109375" style="1" customWidth="1"/>
    <col min="4863" max="4876" width="15.7109375" style="1" customWidth="1"/>
    <col min="4877" max="5116" width="9.140625" style="1"/>
    <col min="5117" max="5117" width="12.7109375" style="1" customWidth="1"/>
    <col min="5118" max="5118" width="50.7109375" style="1" customWidth="1"/>
    <col min="5119" max="5132" width="15.7109375" style="1" customWidth="1"/>
    <col min="5133" max="5372" width="9.140625" style="1"/>
    <col min="5373" max="5373" width="12.7109375" style="1" customWidth="1"/>
    <col min="5374" max="5374" width="50.7109375" style="1" customWidth="1"/>
    <col min="5375" max="5388" width="15.7109375" style="1" customWidth="1"/>
    <col min="5389" max="5628" width="9.140625" style="1"/>
    <col min="5629" max="5629" width="12.7109375" style="1" customWidth="1"/>
    <col min="5630" max="5630" width="50.7109375" style="1" customWidth="1"/>
    <col min="5631" max="5644" width="15.7109375" style="1" customWidth="1"/>
    <col min="5645" max="5884" width="9.140625" style="1"/>
    <col min="5885" max="5885" width="12.7109375" style="1" customWidth="1"/>
    <col min="5886" max="5886" width="50.7109375" style="1" customWidth="1"/>
    <col min="5887" max="5900" width="15.7109375" style="1" customWidth="1"/>
    <col min="5901" max="6140" width="9.140625" style="1"/>
    <col min="6141" max="6141" width="12.7109375" style="1" customWidth="1"/>
    <col min="6142" max="6142" width="50.7109375" style="1" customWidth="1"/>
    <col min="6143" max="6156" width="15.7109375" style="1" customWidth="1"/>
    <col min="6157" max="6396" width="9.140625" style="1"/>
    <col min="6397" max="6397" width="12.7109375" style="1" customWidth="1"/>
    <col min="6398" max="6398" width="50.7109375" style="1" customWidth="1"/>
    <col min="6399" max="6412" width="15.7109375" style="1" customWidth="1"/>
    <col min="6413" max="6652" width="9.140625" style="1"/>
    <col min="6653" max="6653" width="12.7109375" style="1" customWidth="1"/>
    <col min="6654" max="6654" width="50.7109375" style="1" customWidth="1"/>
    <col min="6655" max="6668" width="15.7109375" style="1" customWidth="1"/>
    <col min="6669" max="6908" width="9.140625" style="1"/>
    <col min="6909" max="6909" width="12.7109375" style="1" customWidth="1"/>
    <col min="6910" max="6910" width="50.7109375" style="1" customWidth="1"/>
    <col min="6911" max="6924" width="15.7109375" style="1" customWidth="1"/>
    <col min="6925" max="7164" width="9.140625" style="1"/>
    <col min="7165" max="7165" width="12.7109375" style="1" customWidth="1"/>
    <col min="7166" max="7166" width="50.7109375" style="1" customWidth="1"/>
    <col min="7167" max="7180" width="15.7109375" style="1" customWidth="1"/>
    <col min="7181" max="7420" width="9.140625" style="1"/>
    <col min="7421" max="7421" width="12.7109375" style="1" customWidth="1"/>
    <col min="7422" max="7422" width="50.7109375" style="1" customWidth="1"/>
    <col min="7423" max="7436" width="15.7109375" style="1" customWidth="1"/>
    <col min="7437" max="7676" width="9.140625" style="1"/>
    <col min="7677" max="7677" width="12.7109375" style="1" customWidth="1"/>
    <col min="7678" max="7678" width="50.7109375" style="1" customWidth="1"/>
    <col min="7679" max="7692" width="15.7109375" style="1" customWidth="1"/>
    <col min="7693" max="7932" width="9.140625" style="1"/>
    <col min="7933" max="7933" width="12.7109375" style="1" customWidth="1"/>
    <col min="7934" max="7934" width="50.7109375" style="1" customWidth="1"/>
    <col min="7935" max="7948" width="15.7109375" style="1" customWidth="1"/>
    <col min="7949" max="8188" width="9.140625" style="1"/>
    <col min="8189" max="8189" width="12.7109375" style="1" customWidth="1"/>
    <col min="8190" max="8190" width="50.7109375" style="1" customWidth="1"/>
    <col min="8191" max="8204" width="15.7109375" style="1" customWidth="1"/>
    <col min="8205" max="8444" width="9.140625" style="1"/>
    <col min="8445" max="8445" width="12.7109375" style="1" customWidth="1"/>
    <col min="8446" max="8446" width="50.7109375" style="1" customWidth="1"/>
    <col min="8447" max="8460" width="15.7109375" style="1" customWidth="1"/>
    <col min="8461" max="8700" width="9.140625" style="1"/>
    <col min="8701" max="8701" width="12.7109375" style="1" customWidth="1"/>
    <col min="8702" max="8702" width="50.7109375" style="1" customWidth="1"/>
    <col min="8703" max="8716" width="15.7109375" style="1" customWidth="1"/>
    <col min="8717" max="8956" width="9.140625" style="1"/>
    <col min="8957" max="8957" width="12.7109375" style="1" customWidth="1"/>
    <col min="8958" max="8958" width="50.7109375" style="1" customWidth="1"/>
    <col min="8959" max="8972" width="15.7109375" style="1" customWidth="1"/>
    <col min="8973" max="9212" width="9.140625" style="1"/>
    <col min="9213" max="9213" width="12.7109375" style="1" customWidth="1"/>
    <col min="9214" max="9214" width="50.7109375" style="1" customWidth="1"/>
    <col min="9215" max="9228" width="15.7109375" style="1" customWidth="1"/>
    <col min="9229" max="9468" width="9.140625" style="1"/>
    <col min="9469" max="9469" width="12.7109375" style="1" customWidth="1"/>
    <col min="9470" max="9470" width="50.7109375" style="1" customWidth="1"/>
    <col min="9471" max="9484" width="15.7109375" style="1" customWidth="1"/>
    <col min="9485" max="9724" width="9.140625" style="1"/>
    <col min="9725" max="9725" width="12.7109375" style="1" customWidth="1"/>
    <col min="9726" max="9726" width="50.7109375" style="1" customWidth="1"/>
    <col min="9727" max="9740" width="15.7109375" style="1" customWidth="1"/>
    <col min="9741" max="9980" width="9.140625" style="1"/>
    <col min="9981" max="9981" width="12.7109375" style="1" customWidth="1"/>
    <col min="9982" max="9982" width="50.7109375" style="1" customWidth="1"/>
    <col min="9983" max="9996" width="15.7109375" style="1" customWidth="1"/>
    <col min="9997" max="10236" width="9.140625" style="1"/>
    <col min="10237" max="10237" width="12.7109375" style="1" customWidth="1"/>
    <col min="10238" max="10238" width="50.7109375" style="1" customWidth="1"/>
    <col min="10239" max="10252" width="15.7109375" style="1" customWidth="1"/>
    <col min="10253" max="10492" width="9.140625" style="1"/>
    <col min="10493" max="10493" width="12.7109375" style="1" customWidth="1"/>
    <col min="10494" max="10494" width="50.7109375" style="1" customWidth="1"/>
    <col min="10495" max="10508" width="15.7109375" style="1" customWidth="1"/>
    <col min="10509" max="10748" width="9.140625" style="1"/>
    <col min="10749" max="10749" width="12.7109375" style="1" customWidth="1"/>
    <col min="10750" max="10750" width="50.7109375" style="1" customWidth="1"/>
    <col min="10751" max="10764" width="15.7109375" style="1" customWidth="1"/>
    <col min="10765" max="11004" width="9.140625" style="1"/>
    <col min="11005" max="11005" width="12.7109375" style="1" customWidth="1"/>
    <col min="11006" max="11006" width="50.7109375" style="1" customWidth="1"/>
    <col min="11007" max="11020" width="15.7109375" style="1" customWidth="1"/>
    <col min="11021" max="11260" width="9.140625" style="1"/>
    <col min="11261" max="11261" width="12.7109375" style="1" customWidth="1"/>
    <col min="11262" max="11262" width="50.7109375" style="1" customWidth="1"/>
    <col min="11263" max="11276" width="15.7109375" style="1" customWidth="1"/>
    <col min="11277" max="11516" width="9.140625" style="1"/>
    <col min="11517" max="11517" width="12.7109375" style="1" customWidth="1"/>
    <col min="11518" max="11518" width="50.7109375" style="1" customWidth="1"/>
    <col min="11519" max="11532" width="15.7109375" style="1" customWidth="1"/>
    <col min="11533" max="11772" width="9.140625" style="1"/>
    <col min="11773" max="11773" width="12.7109375" style="1" customWidth="1"/>
    <col min="11774" max="11774" width="50.7109375" style="1" customWidth="1"/>
    <col min="11775" max="11788" width="15.7109375" style="1" customWidth="1"/>
    <col min="11789" max="12028" width="9.140625" style="1"/>
    <col min="12029" max="12029" width="12.7109375" style="1" customWidth="1"/>
    <col min="12030" max="12030" width="50.7109375" style="1" customWidth="1"/>
    <col min="12031" max="12044" width="15.7109375" style="1" customWidth="1"/>
    <col min="12045" max="12284" width="9.140625" style="1"/>
    <col min="12285" max="12285" width="12.7109375" style="1" customWidth="1"/>
    <col min="12286" max="12286" width="50.7109375" style="1" customWidth="1"/>
    <col min="12287" max="12300" width="15.7109375" style="1" customWidth="1"/>
    <col min="12301" max="12540" width="9.140625" style="1"/>
    <col min="12541" max="12541" width="12.7109375" style="1" customWidth="1"/>
    <col min="12542" max="12542" width="50.7109375" style="1" customWidth="1"/>
    <col min="12543" max="12556" width="15.7109375" style="1" customWidth="1"/>
    <col min="12557" max="12796" width="9.140625" style="1"/>
    <col min="12797" max="12797" width="12.7109375" style="1" customWidth="1"/>
    <col min="12798" max="12798" width="50.7109375" style="1" customWidth="1"/>
    <col min="12799" max="12812" width="15.7109375" style="1" customWidth="1"/>
    <col min="12813" max="13052" width="9.140625" style="1"/>
    <col min="13053" max="13053" width="12.7109375" style="1" customWidth="1"/>
    <col min="13054" max="13054" width="50.7109375" style="1" customWidth="1"/>
    <col min="13055" max="13068" width="15.7109375" style="1" customWidth="1"/>
    <col min="13069" max="13308" width="9.140625" style="1"/>
    <col min="13309" max="13309" width="12.7109375" style="1" customWidth="1"/>
    <col min="13310" max="13310" width="50.7109375" style="1" customWidth="1"/>
    <col min="13311" max="13324" width="15.7109375" style="1" customWidth="1"/>
    <col min="13325" max="13564" width="9.140625" style="1"/>
    <col min="13565" max="13565" width="12.7109375" style="1" customWidth="1"/>
    <col min="13566" max="13566" width="50.7109375" style="1" customWidth="1"/>
    <col min="13567" max="13580" width="15.7109375" style="1" customWidth="1"/>
    <col min="13581" max="13820" width="9.140625" style="1"/>
    <col min="13821" max="13821" width="12.7109375" style="1" customWidth="1"/>
    <col min="13822" max="13822" width="50.7109375" style="1" customWidth="1"/>
    <col min="13823" max="13836" width="15.7109375" style="1" customWidth="1"/>
    <col min="13837" max="14076" width="9.140625" style="1"/>
    <col min="14077" max="14077" width="12.7109375" style="1" customWidth="1"/>
    <col min="14078" max="14078" width="50.7109375" style="1" customWidth="1"/>
    <col min="14079" max="14092" width="15.7109375" style="1" customWidth="1"/>
    <col min="14093" max="14332" width="9.140625" style="1"/>
    <col min="14333" max="14333" width="12.7109375" style="1" customWidth="1"/>
    <col min="14334" max="14334" width="50.7109375" style="1" customWidth="1"/>
    <col min="14335" max="14348" width="15.7109375" style="1" customWidth="1"/>
    <col min="14349" max="14588" width="9.140625" style="1"/>
    <col min="14589" max="14589" width="12.7109375" style="1" customWidth="1"/>
    <col min="14590" max="14590" width="50.7109375" style="1" customWidth="1"/>
    <col min="14591" max="14604" width="15.7109375" style="1" customWidth="1"/>
    <col min="14605" max="14844" width="9.140625" style="1"/>
    <col min="14845" max="14845" width="12.7109375" style="1" customWidth="1"/>
    <col min="14846" max="14846" width="50.7109375" style="1" customWidth="1"/>
    <col min="14847" max="14860" width="15.7109375" style="1" customWidth="1"/>
    <col min="14861" max="15100" width="9.140625" style="1"/>
    <col min="15101" max="15101" width="12.7109375" style="1" customWidth="1"/>
    <col min="15102" max="15102" width="50.7109375" style="1" customWidth="1"/>
    <col min="15103" max="15116" width="15.7109375" style="1" customWidth="1"/>
    <col min="15117" max="15356" width="9.140625" style="1"/>
    <col min="15357" max="15357" width="12.7109375" style="1" customWidth="1"/>
    <col min="15358" max="15358" width="50.7109375" style="1" customWidth="1"/>
    <col min="15359" max="15372" width="15.7109375" style="1" customWidth="1"/>
    <col min="15373" max="15612" width="9.140625" style="1"/>
    <col min="15613" max="15613" width="12.7109375" style="1" customWidth="1"/>
    <col min="15614" max="15614" width="50.7109375" style="1" customWidth="1"/>
    <col min="15615" max="15628" width="15.7109375" style="1" customWidth="1"/>
    <col min="15629" max="15868" width="9.140625" style="1"/>
    <col min="15869" max="15869" width="12.7109375" style="1" customWidth="1"/>
    <col min="15870" max="15870" width="50.7109375" style="1" customWidth="1"/>
    <col min="15871" max="15884" width="15.7109375" style="1" customWidth="1"/>
    <col min="15885" max="16124" width="9.140625" style="1"/>
    <col min="16125" max="16125" width="12.7109375" style="1" customWidth="1"/>
    <col min="16126" max="16126" width="50.7109375" style="1" customWidth="1"/>
    <col min="16127" max="16140" width="15.7109375" style="1" customWidth="1"/>
    <col min="16141" max="16384" width="9.140625" style="1"/>
  </cols>
  <sheetData>
    <row r="1" spans="1:13" ht="18" x14ac:dyDescent="0.25">
      <c r="B1" s="22" t="s">
        <v>133</v>
      </c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3" ht="15" x14ac:dyDescent="0.25">
      <c r="J2" s="3"/>
      <c r="L2" s="23" t="s">
        <v>128</v>
      </c>
    </row>
    <row r="3" spans="1:13" s="2" customFormat="1" ht="53.25" customHeight="1" x14ac:dyDescent="0.2">
      <c r="A3" s="9"/>
      <c r="B3" s="11" t="s">
        <v>0</v>
      </c>
      <c r="C3" s="11" t="s">
        <v>1</v>
      </c>
      <c r="D3" s="11" t="s">
        <v>136</v>
      </c>
      <c r="E3" s="12" t="s">
        <v>2</v>
      </c>
      <c r="F3" s="12" t="s">
        <v>3</v>
      </c>
      <c r="G3" s="12" t="s">
        <v>135</v>
      </c>
      <c r="H3" s="12" t="s">
        <v>134</v>
      </c>
      <c r="I3" s="13" t="s">
        <v>129</v>
      </c>
      <c r="J3" s="14" t="s">
        <v>130</v>
      </c>
      <c r="K3" s="14" t="s">
        <v>131</v>
      </c>
      <c r="L3" s="14" t="s">
        <v>132</v>
      </c>
    </row>
    <row r="4" spans="1:13" ht="15" x14ac:dyDescent="0.2">
      <c r="A4" s="10">
        <v>1</v>
      </c>
      <c r="B4" s="18" t="s">
        <v>4</v>
      </c>
      <c r="C4" s="17" t="s">
        <v>139</v>
      </c>
      <c r="D4" s="20">
        <f>SUM(D5:D15)</f>
        <v>18875.51282</v>
      </c>
      <c r="E4" s="20">
        <v>42183.893000000011</v>
      </c>
      <c r="F4" s="20">
        <v>47176.518000000004</v>
      </c>
      <c r="G4" s="20">
        <v>31922.031999999999</v>
      </c>
      <c r="H4" s="20">
        <v>24815.716950000005</v>
      </c>
      <c r="I4" s="21">
        <f>H4/D4*100</f>
        <v>131.47042513041512</v>
      </c>
      <c r="J4" s="21">
        <f>H4/E4*100</f>
        <v>58.827469882876862</v>
      </c>
      <c r="K4" s="21">
        <f t="shared" ref="K4:K68" si="0">H4/F4*100</f>
        <v>52.601840920095043</v>
      </c>
      <c r="L4" s="21">
        <f>H4/G4*100</f>
        <v>77.738525385852654</v>
      </c>
      <c r="M4" s="4"/>
    </row>
    <row r="5" spans="1:13" ht="45" x14ac:dyDescent="0.2">
      <c r="A5" s="10">
        <v>0</v>
      </c>
      <c r="B5" s="18" t="s">
        <v>5</v>
      </c>
      <c r="C5" s="19" t="s">
        <v>6</v>
      </c>
      <c r="D5" s="15">
        <v>11549.941719999999</v>
      </c>
      <c r="E5" s="20">
        <v>30567.207000000006</v>
      </c>
      <c r="F5" s="20">
        <v>30709.707000000002</v>
      </c>
      <c r="G5" s="20">
        <v>17116.555999999997</v>
      </c>
      <c r="H5" s="20">
        <v>13855.040650000003</v>
      </c>
      <c r="I5" s="21">
        <f t="shared" ref="I5:I69" si="1">H5/D5*100</f>
        <v>119.95766719764889</v>
      </c>
      <c r="J5" s="21">
        <f t="shared" ref="J5:J69" si="2">H5/E5*100</f>
        <v>45.326485504547406</v>
      </c>
      <c r="K5" s="21">
        <f t="shared" si="0"/>
        <v>45.116160339790937</v>
      </c>
      <c r="L5" s="21">
        <f t="shared" ref="L5:L69" si="3">H5/G5*100</f>
        <v>80.945259373439399</v>
      </c>
      <c r="M5" s="4"/>
    </row>
    <row r="6" spans="1:13" ht="15" x14ac:dyDescent="0.2">
      <c r="A6" s="10">
        <v>0</v>
      </c>
      <c r="B6" s="18" t="s">
        <v>7</v>
      </c>
      <c r="C6" s="19" t="s">
        <v>8</v>
      </c>
      <c r="D6" s="15">
        <v>348.86164000000002</v>
      </c>
      <c r="E6" s="20">
        <v>0</v>
      </c>
      <c r="F6" s="20">
        <v>160</v>
      </c>
      <c r="G6" s="20">
        <v>160</v>
      </c>
      <c r="H6" s="20">
        <v>14.837200000000001</v>
      </c>
      <c r="I6" s="21">
        <f t="shared" si="1"/>
        <v>4.2530328069317109</v>
      </c>
      <c r="J6" s="21">
        <v>0</v>
      </c>
      <c r="K6" s="21">
        <f t="shared" si="0"/>
        <v>9.2732500000000009</v>
      </c>
      <c r="L6" s="21">
        <f t="shared" si="3"/>
        <v>9.2732500000000009</v>
      </c>
      <c r="M6" s="4"/>
    </row>
    <row r="7" spans="1:13" ht="15" x14ac:dyDescent="0.2">
      <c r="A7" s="10">
        <v>0</v>
      </c>
      <c r="B7" s="18" t="s">
        <v>9</v>
      </c>
      <c r="C7" s="19" t="s">
        <v>10</v>
      </c>
      <c r="D7" s="15">
        <v>4423.6185100000002</v>
      </c>
      <c r="E7" s="20">
        <v>6902.5</v>
      </c>
      <c r="F7" s="20">
        <v>8375.5</v>
      </c>
      <c r="G7" s="20">
        <v>7405.9520000000002</v>
      </c>
      <c r="H7" s="20">
        <v>6554.8480300000001</v>
      </c>
      <c r="I7" s="21">
        <f t="shared" si="1"/>
        <v>148.17842034031997</v>
      </c>
      <c r="J7" s="21">
        <f t="shared" si="2"/>
        <v>94.963390510684533</v>
      </c>
      <c r="K7" s="21">
        <f t="shared" si="0"/>
        <v>78.262169780908607</v>
      </c>
      <c r="L7" s="21">
        <f t="shared" si="3"/>
        <v>88.507838425093766</v>
      </c>
      <c r="M7" s="4"/>
    </row>
    <row r="8" spans="1:13" ht="30" x14ac:dyDescent="0.2">
      <c r="A8" s="10">
        <v>0</v>
      </c>
      <c r="B8" s="18" t="s">
        <v>11</v>
      </c>
      <c r="C8" s="19" t="s">
        <v>12</v>
      </c>
      <c r="D8" s="15">
        <v>1385.8040700000001</v>
      </c>
      <c r="E8" s="20">
        <v>3282.1860000000001</v>
      </c>
      <c r="F8" s="20">
        <v>4614.3860000000004</v>
      </c>
      <c r="G8" s="20">
        <v>3932.0239999999999</v>
      </c>
      <c r="H8" s="20">
        <v>2215.7599100000002</v>
      </c>
      <c r="I8" s="21">
        <f t="shared" si="1"/>
        <v>159.88983998293494</v>
      </c>
      <c r="J8" s="21">
        <f t="shared" si="2"/>
        <v>67.508663738130622</v>
      </c>
      <c r="K8" s="21">
        <f t="shared" si="0"/>
        <v>48.018520990658345</v>
      </c>
      <c r="L8" s="21">
        <f t="shared" si="3"/>
        <v>56.35163747728906</v>
      </c>
      <c r="M8" s="4"/>
    </row>
    <row r="9" spans="1:13" ht="15" x14ac:dyDescent="0.2">
      <c r="A9" s="10">
        <v>0</v>
      </c>
      <c r="B9" s="18" t="s">
        <v>13</v>
      </c>
      <c r="C9" s="19" t="s">
        <v>14</v>
      </c>
      <c r="D9" s="20">
        <v>0</v>
      </c>
      <c r="E9" s="20">
        <v>0</v>
      </c>
      <c r="F9" s="20">
        <v>106.5</v>
      </c>
      <c r="G9" s="20">
        <v>106.5</v>
      </c>
      <c r="H9" s="20">
        <v>41.703000000000003</v>
      </c>
      <c r="I9" s="21">
        <v>0</v>
      </c>
      <c r="J9" s="21">
        <v>0</v>
      </c>
      <c r="K9" s="21">
        <f t="shared" si="0"/>
        <v>39.157746478873243</v>
      </c>
      <c r="L9" s="21">
        <f t="shared" si="3"/>
        <v>39.157746478873243</v>
      </c>
      <c r="M9" s="4"/>
    </row>
    <row r="10" spans="1:13" ht="15" x14ac:dyDescent="0.2">
      <c r="A10" s="10">
        <v>0</v>
      </c>
      <c r="B10" s="18" t="s">
        <v>15</v>
      </c>
      <c r="C10" s="19" t="s">
        <v>16</v>
      </c>
      <c r="D10" s="15">
        <v>42.215000000000003</v>
      </c>
      <c r="E10" s="20">
        <v>0</v>
      </c>
      <c r="F10" s="20">
        <v>150</v>
      </c>
      <c r="G10" s="20">
        <v>150</v>
      </c>
      <c r="H10" s="20">
        <v>57.34</v>
      </c>
      <c r="I10" s="21">
        <f t="shared" si="1"/>
        <v>135.82849697974652</v>
      </c>
      <c r="J10" s="21">
        <v>0</v>
      </c>
      <c r="K10" s="21">
        <f t="shared" si="0"/>
        <v>38.226666666666667</v>
      </c>
      <c r="L10" s="21">
        <f t="shared" si="3"/>
        <v>38.226666666666667</v>
      </c>
      <c r="M10" s="4"/>
    </row>
    <row r="11" spans="1:13" ht="15" x14ac:dyDescent="0.2">
      <c r="A11" s="10">
        <v>0</v>
      </c>
      <c r="B11" s="18" t="s">
        <v>17</v>
      </c>
      <c r="C11" s="19" t="s">
        <v>18</v>
      </c>
      <c r="D11" s="15">
        <v>28.400000000000002</v>
      </c>
      <c r="E11" s="20">
        <v>32</v>
      </c>
      <c r="F11" s="20">
        <v>32</v>
      </c>
      <c r="G11" s="20">
        <v>32</v>
      </c>
      <c r="H11" s="20">
        <v>32</v>
      </c>
      <c r="I11" s="21">
        <f t="shared" si="1"/>
        <v>112.67605633802815</v>
      </c>
      <c r="J11" s="21">
        <f t="shared" si="2"/>
        <v>100</v>
      </c>
      <c r="K11" s="21">
        <f t="shared" si="0"/>
        <v>100</v>
      </c>
      <c r="L11" s="21">
        <f t="shared" si="3"/>
        <v>100</v>
      </c>
      <c r="M11" s="4"/>
    </row>
    <row r="12" spans="1:13" ht="15" x14ac:dyDescent="0.2">
      <c r="A12" s="10">
        <v>0</v>
      </c>
      <c r="B12" s="18" t="s">
        <v>19</v>
      </c>
      <c r="C12" s="19" t="s">
        <v>20</v>
      </c>
      <c r="D12" s="15">
        <v>6.6718799999999998</v>
      </c>
      <c r="E12" s="20">
        <v>0</v>
      </c>
      <c r="F12" s="20">
        <v>125</v>
      </c>
      <c r="G12" s="20">
        <v>125</v>
      </c>
      <c r="H12" s="20">
        <v>68.830649999999991</v>
      </c>
      <c r="I12" s="21">
        <f t="shared" si="1"/>
        <v>1031.6529973560675</v>
      </c>
      <c r="J12" s="21">
        <v>0</v>
      </c>
      <c r="K12" s="21">
        <f t="shared" si="0"/>
        <v>55.064519999999995</v>
      </c>
      <c r="L12" s="21">
        <f t="shared" si="3"/>
        <v>55.064519999999995</v>
      </c>
      <c r="M12" s="4"/>
    </row>
    <row r="13" spans="1:13" ht="15" x14ac:dyDescent="0.2">
      <c r="A13" s="10">
        <v>0</v>
      </c>
      <c r="B13" s="18" t="s">
        <v>21</v>
      </c>
      <c r="C13" s="19" t="s">
        <v>22</v>
      </c>
      <c r="D13" s="20">
        <v>0</v>
      </c>
      <c r="E13" s="20">
        <v>0</v>
      </c>
      <c r="F13" s="20">
        <v>80</v>
      </c>
      <c r="G13" s="20">
        <v>80</v>
      </c>
      <c r="H13" s="20">
        <v>61.357510000000005</v>
      </c>
      <c r="I13" s="21">
        <v>0</v>
      </c>
      <c r="J13" s="21">
        <v>0</v>
      </c>
      <c r="K13" s="21">
        <f t="shared" si="0"/>
        <v>76.696887500000017</v>
      </c>
      <c r="L13" s="21">
        <f t="shared" si="3"/>
        <v>76.696887500000017</v>
      </c>
      <c r="M13" s="4"/>
    </row>
    <row r="14" spans="1:13" ht="15" x14ac:dyDescent="0.2">
      <c r="A14" s="10">
        <v>0</v>
      </c>
      <c r="B14" s="18" t="s">
        <v>23</v>
      </c>
      <c r="C14" s="19" t="s">
        <v>24</v>
      </c>
      <c r="D14" s="20">
        <v>0</v>
      </c>
      <c r="E14" s="20">
        <v>400</v>
      </c>
      <c r="F14" s="20">
        <v>409.42500000000001</v>
      </c>
      <c r="G14" s="20">
        <v>400</v>
      </c>
      <c r="H14" s="20">
        <v>0</v>
      </c>
      <c r="I14" s="21">
        <v>0</v>
      </c>
      <c r="J14" s="21">
        <f t="shared" si="2"/>
        <v>0</v>
      </c>
      <c r="K14" s="21">
        <f t="shared" si="0"/>
        <v>0</v>
      </c>
      <c r="L14" s="21">
        <f t="shared" si="3"/>
        <v>0</v>
      </c>
      <c r="M14" s="4"/>
    </row>
    <row r="15" spans="1:13" ht="30" x14ac:dyDescent="0.2">
      <c r="A15" s="10">
        <v>0</v>
      </c>
      <c r="B15" s="18" t="s">
        <v>25</v>
      </c>
      <c r="C15" s="19" t="s">
        <v>26</v>
      </c>
      <c r="D15" s="15">
        <v>1090</v>
      </c>
      <c r="E15" s="20">
        <v>1000</v>
      </c>
      <c r="F15" s="20">
        <v>2414</v>
      </c>
      <c r="G15" s="20">
        <v>2414</v>
      </c>
      <c r="H15" s="20">
        <v>1914</v>
      </c>
      <c r="I15" s="21">
        <f t="shared" si="1"/>
        <v>175.59633027522935</v>
      </c>
      <c r="J15" s="21">
        <f t="shared" si="2"/>
        <v>191.4</v>
      </c>
      <c r="K15" s="21">
        <f t="shared" si="0"/>
        <v>79.28748964374482</v>
      </c>
      <c r="L15" s="21">
        <f t="shared" si="3"/>
        <v>79.28748964374482</v>
      </c>
      <c r="M15" s="4"/>
    </row>
    <row r="16" spans="1:13" ht="15" x14ac:dyDescent="0.2">
      <c r="A16" s="10">
        <v>1</v>
      </c>
      <c r="B16" s="18" t="s">
        <v>27</v>
      </c>
      <c r="C16" s="17" t="s">
        <v>140</v>
      </c>
      <c r="D16" s="20">
        <f>SUM(D17:D35)</f>
        <v>120716.40909999999</v>
      </c>
      <c r="E16" s="20">
        <v>208622.951</v>
      </c>
      <c r="F16" s="20">
        <v>217482.731</v>
      </c>
      <c r="G16" s="20">
        <v>161830.66399999996</v>
      </c>
      <c r="H16" s="20">
        <v>133346.05206000002</v>
      </c>
      <c r="I16" s="21">
        <f t="shared" si="1"/>
        <v>110.46224208801456</v>
      </c>
      <c r="J16" s="21">
        <f t="shared" si="2"/>
        <v>63.917249478462232</v>
      </c>
      <c r="K16" s="21">
        <f t="shared" si="0"/>
        <v>61.313397825595636</v>
      </c>
      <c r="L16" s="21">
        <f t="shared" si="3"/>
        <v>82.398507652418729</v>
      </c>
      <c r="M16" s="4"/>
    </row>
    <row r="17" spans="1:13" ht="30" x14ac:dyDescent="0.2">
      <c r="A17" s="10">
        <v>0</v>
      </c>
      <c r="B17" s="18" t="s">
        <v>28</v>
      </c>
      <c r="C17" s="19" t="s">
        <v>29</v>
      </c>
      <c r="D17" s="15">
        <v>795.84471000000008</v>
      </c>
      <c r="E17" s="20">
        <v>1667.8109999999999</v>
      </c>
      <c r="F17" s="20">
        <v>1667.8109999999999</v>
      </c>
      <c r="G17" s="20">
        <v>939.96500000000015</v>
      </c>
      <c r="H17" s="20">
        <v>879.51970999999992</v>
      </c>
      <c r="I17" s="21">
        <f t="shared" si="1"/>
        <v>110.51398582519947</v>
      </c>
      <c r="J17" s="21">
        <f t="shared" si="2"/>
        <v>52.734974766325436</v>
      </c>
      <c r="K17" s="21">
        <f t="shared" si="0"/>
        <v>52.734974766325436</v>
      </c>
      <c r="L17" s="21">
        <f t="shared" si="3"/>
        <v>93.569410563159238</v>
      </c>
      <c r="M17" s="4"/>
    </row>
    <row r="18" spans="1:13" ht="15" x14ac:dyDescent="0.2">
      <c r="A18" s="10">
        <v>0</v>
      </c>
      <c r="B18" s="18" t="s">
        <v>30</v>
      </c>
      <c r="C18" s="19" t="s">
        <v>31</v>
      </c>
      <c r="D18" s="15">
        <v>18569.186119999998</v>
      </c>
      <c r="E18" s="20">
        <v>45399.731</v>
      </c>
      <c r="F18" s="20">
        <v>45399.731</v>
      </c>
      <c r="G18" s="20">
        <v>28025.779999999995</v>
      </c>
      <c r="H18" s="20">
        <v>20716.949229999998</v>
      </c>
      <c r="I18" s="21">
        <f t="shared" si="1"/>
        <v>111.56627488205713</v>
      </c>
      <c r="J18" s="21">
        <f t="shared" si="2"/>
        <v>45.632317138619165</v>
      </c>
      <c r="K18" s="21">
        <f t="shared" si="0"/>
        <v>45.632317138619165</v>
      </c>
      <c r="L18" s="21">
        <f t="shared" si="3"/>
        <v>73.921044231418364</v>
      </c>
      <c r="M18" s="4"/>
    </row>
    <row r="19" spans="1:13" ht="30" x14ac:dyDescent="0.2">
      <c r="A19" s="10">
        <v>0</v>
      </c>
      <c r="B19" s="18" t="s">
        <v>32</v>
      </c>
      <c r="C19" s="19" t="s">
        <v>33</v>
      </c>
      <c r="D19" s="15">
        <v>32363.859189999999</v>
      </c>
      <c r="E19" s="20">
        <v>71247.77399999999</v>
      </c>
      <c r="F19" s="20">
        <v>71756.675799999997</v>
      </c>
      <c r="G19" s="20">
        <v>50343.940800000004</v>
      </c>
      <c r="H19" s="20">
        <v>35841.772440000008</v>
      </c>
      <c r="I19" s="21">
        <f t="shared" si="1"/>
        <v>110.74628717663757</v>
      </c>
      <c r="J19" s="21">
        <f t="shared" si="2"/>
        <v>50.305813680579007</v>
      </c>
      <c r="K19" s="21">
        <f t="shared" si="0"/>
        <v>49.949042427631532</v>
      </c>
      <c r="L19" s="21">
        <f t="shared" si="3"/>
        <v>71.193815721315175</v>
      </c>
      <c r="M19" s="4"/>
    </row>
    <row r="20" spans="1:13" ht="30" x14ac:dyDescent="0.2">
      <c r="A20" s="10">
        <v>0</v>
      </c>
      <c r="B20" s="18" t="s">
        <v>34</v>
      </c>
      <c r="C20" s="19" t="s">
        <v>35</v>
      </c>
      <c r="D20" s="15">
        <v>58704.292690000002</v>
      </c>
      <c r="E20" s="20">
        <v>66653.7</v>
      </c>
      <c r="F20" s="20">
        <v>66653.7</v>
      </c>
      <c r="G20" s="20">
        <v>59668.3</v>
      </c>
      <c r="H20" s="20">
        <v>59668.3</v>
      </c>
      <c r="I20" s="21">
        <f t="shared" si="1"/>
        <v>101.64214108683778</v>
      </c>
      <c r="J20" s="21">
        <f t="shared" si="2"/>
        <v>89.519861613083748</v>
      </c>
      <c r="K20" s="21">
        <f t="shared" si="0"/>
        <v>89.519861613083748</v>
      </c>
      <c r="L20" s="21">
        <f t="shared" si="3"/>
        <v>100</v>
      </c>
      <c r="M20" s="4"/>
    </row>
    <row r="21" spans="1:13" ht="30" x14ac:dyDescent="0.2">
      <c r="A21" s="10">
        <v>0</v>
      </c>
      <c r="B21" s="18" t="s">
        <v>36</v>
      </c>
      <c r="C21" s="19" t="s">
        <v>37</v>
      </c>
      <c r="D21" s="15">
        <v>3024.0281899999995</v>
      </c>
      <c r="E21" s="20">
        <v>7583.8940000000011</v>
      </c>
      <c r="F21" s="20">
        <v>7583.8940000000011</v>
      </c>
      <c r="G21" s="20">
        <v>5381.0230000000001</v>
      </c>
      <c r="H21" s="20">
        <v>3351.6138699999992</v>
      </c>
      <c r="I21" s="21">
        <f t="shared" si="1"/>
        <v>110.83275880440783</v>
      </c>
      <c r="J21" s="21">
        <f t="shared" si="2"/>
        <v>44.193838547848884</v>
      </c>
      <c r="K21" s="21">
        <f t="shared" si="0"/>
        <v>44.193838547848884</v>
      </c>
      <c r="L21" s="21">
        <f t="shared" si="3"/>
        <v>62.285812010095462</v>
      </c>
      <c r="M21" s="4"/>
    </row>
    <row r="22" spans="1:13" ht="15" x14ac:dyDescent="0.2">
      <c r="A22" s="10">
        <v>0</v>
      </c>
      <c r="B22" s="18" t="s">
        <v>38</v>
      </c>
      <c r="C22" s="19" t="s">
        <v>39</v>
      </c>
      <c r="D22" s="15">
        <v>2143.0248199999996</v>
      </c>
      <c r="E22" s="20">
        <v>4889.2740000000003</v>
      </c>
      <c r="F22" s="20">
        <v>4889.2740000000003</v>
      </c>
      <c r="G22" s="20">
        <v>2982.1260000000002</v>
      </c>
      <c r="H22" s="20">
        <v>2321.8084300000005</v>
      </c>
      <c r="I22" s="21">
        <f t="shared" si="1"/>
        <v>108.34258233182763</v>
      </c>
      <c r="J22" s="21">
        <f t="shared" si="2"/>
        <v>47.487795325031904</v>
      </c>
      <c r="K22" s="21">
        <f t="shared" si="0"/>
        <v>47.487795325031904</v>
      </c>
      <c r="L22" s="21">
        <f t="shared" si="3"/>
        <v>77.857489254310536</v>
      </c>
      <c r="M22" s="4"/>
    </row>
    <row r="23" spans="1:13" ht="15" x14ac:dyDescent="0.2">
      <c r="A23" s="10">
        <v>0</v>
      </c>
      <c r="B23" s="18" t="s">
        <v>40</v>
      </c>
      <c r="C23" s="19" t="s">
        <v>41</v>
      </c>
      <c r="D23" s="15">
        <v>106</v>
      </c>
      <c r="E23" s="20">
        <v>212</v>
      </c>
      <c r="F23" s="20">
        <v>315.12</v>
      </c>
      <c r="G23" s="20">
        <v>295.12</v>
      </c>
      <c r="H23" s="20">
        <v>115</v>
      </c>
      <c r="I23" s="21">
        <f t="shared" si="1"/>
        <v>108.49056603773586</v>
      </c>
      <c r="J23" s="21">
        <f t="shared" si="2"/>
        <v>54.24528301886793</v>
      </c>
      <c r="K23" s="21">
        <f t="shared" si="0"/>
        <v>36.494034018786493</v>
      </c>
      <c r="L23" s="21">
        <f t="shared" si="3"/>
        <v>38.967199783139058</v>
      </c>
      <c r="M23" s="4"/>
    </row>
    <row r="24" spans="1:13" ht="30" x14ac:dyDescent="0.2">
      <c r="A24" s="10">
        <v>0</v>
      </c>
      <c r="B24" s="18" t="s">
        <v>42</v>
      </c>
      <c r="C24" s="19" t="s">
        <v>43</v>
      </c>
      <c r="D24" s="15">
        <v>41.184350000000002</v>
      </c>
      <c r="E24" s="20">
        <v>108.298</v>
      </c>
      <c r="F24" s="20">
        <v>168.298</v>
      </c>
      <c r="G24" s="20">
        <v>128.74099999999999</v>
      </c>
      <c r="H24" s="20">
        <v>71.846119999999999</v>
      </c>
      <c r="I24" s="21">
        <f t="shared" si="1"/>
        <v>174.45005202218803</v>
      </c>
      <c r="J24" s="21">
        <f t="shared" si="2"/>
        <v>66.34113280023638</v>
      </c>
      <c r="K24" s="21">
        <f t="shared" si="0"/>
        <v>42.689824002661943</v>
      </c>
      <c r="L24" s="21">
        <f t="shared" si="3"/>
        <v>55.806712702247154</v>
      </c>
      <c r="M24" s="4"/>
    </row>
    <row r="25" spans="1:13" ht="30" x14ac:dyDescent="0.2">
      <c r="A25" s="10">
        <v>0</v>
      </c>
      <c r="B25" s="18" t="s">
        <v>44</v>
      </c>
      <c r="C25" s="19" t="s">
        <v>45</v>
      </c>
      <c r="D25" s="15">
        <v>762.93426999999997</v>
      </c>
      <c r="E25" s="20">
        <v>1320</v>
      </c>
      <c r="F25" s="20">
        <v>1320</v>
      </c>
      <c r="G25" s="20">
        <v>1241.8310000000001</v>
      </c>
      <c r="H25" s="20">
        <v>896.51926000000003</v>
      </c>
      <c r="I25" s="21">
        <f t="shared" si="1"/>
        <v>117.50937076138945</v>
      </c>
      <c r="J25" s="21">
        <f t="shared" si="2"/>
        <v>67.918125757575766</v>
      </c>
      <c r="K25" s="21">
        <f t="shared" si="0"/>
        <v>67.918125757575766</v>
      </c>
      <c r="L25" s="21">
        <f t="shared" si="3"/>
        <v>72.193338707118755</v>
      </c>
      <c r="M25" s="4"/>
    </row>
    <row r="26" spans="1:13" ht="30" x14ac:dyDescent="0.2">
      <c r="A26" s="10">
        <v>0</v>
      </c>
      <c r="B26" s="18" t="s">
        <v>46</v>
      </c>
      <c r="C26" s="19" t="s">
        <v>47</v>
      </c>
      <c r="D26" s="15">
        <v>537.79313999999999</v>
      </c>
      <c r="E26" s="20">
        <v>1193.6819999999998</v>
      </c>
      <c r="F26" s="20">
        <v>1193.6819999999998</v>
      </c>
      <c r="G26" s="20">
        <v>756.97300000000007</v>
      </c>
      <c r="H26" s="20">
        <v>682.45398999999998</v>
      </c>
      <c r="I26" s="21">
        <f t="shared" si="1"/>
        <v>126.89897643543762</v>
      </c>
      <c r="J26" s="21">
        <f t="shared" si="2"/>
        <v>57.172177347065642</v>
      </c>
      <c r="K26" s="21">
        <f t="shared" si="0"/>
        <v>57.172177347065642</v>
      </c>
      <c r="L26" s="21">
        <f t="shared" si="3"/>
        <v>90.155658127832822</v>
      </c>
      <c r="M26" s="4"/>
    </row>
    <row r="27" spans="1:13" ht="60" x14ac:dyDescent="0.2">
      <c r="A27" s="10">
        <v>0</v>
      </c>
      <c r="B27" s="18" t="s">
        <v>48</v>
      </c>
      <c r="C27" s="19" t="s">
        <v>49</v>
      </c>
      <c r="D27" s="15">
        <v>31.966880000000003</v>
      </c>
      <c r="E27" s="20">
        <v>0</v>
      </c>
      <c r="F27" s="20">
        <v>154</v>
      </c>
      <c r="G27" s="20">
        <v>92.4</v>
      </c>
      <c r="H27" s="20">
        <v>66.687700000000007</v>
      </c>
      <c r="I27" s="21">
        <f t="shared" si="1"/>
        <v>208.61497900326839</v>
      </c>
      <c r="J27" s="21">
        <v>0</v>
      </c>
      <c r="K27" s="21">
        <f t="shared" si="0"/>
        <v>43.303701298701306</v>
      </c>
      <c r="L27" s="21">
        <f t="shared" si="3"/>
        <v>72.172835497835493</v>
      </c>
      <c r="M27" s="4"/>
    </row>
    <row r="28" spans="1:13" ht="60" x14ac:dyDescent="0.2">
      <c r="A28" s="10">
        <v>0</v>
      </c>
      <c r="B28" s="18" t="s">
        <v>50</v>
      </c>
      <c r="C28" s="19" t="s">
        <v>51</v>
      </c>
      <c r="D28" s="20">
        <v>0</v>
      </c>
      <c r="E28" s="20">
        <v>0</v>
      </c>
      <c r="F28" s="20">
        <v>1251.7860000000001</v>
      </c>
      <c r="G28" s="20">
        <v>149.54900000000001</v>
      </c>
      <c r="H28" s="20">
        <v>0</v>
      </c>
      <c r="I28" s="21">
        <v>0</v>
      </c>
      <c r="J28" s="21">
        <v>0</v>
      </c>
      <c r="K28" s="21">
        <f t="shared" si="0"/>
        <v>0</v>
      </c>
      <c r="L28" s="21">
        <f t="shared" si="3"/>
        <v>0</v>
      </c>
      <c r="M28" s="4"/>
    </row>
    <row r="29" spans="1:13" ht="75" x14ac:dyDescent="0.2">
      <c r="A29" s="10">
        <v>0</v>
      </c>
      <c r="B29" s="18" t="s">
        <v>52</v>
      </c>
      <c r="C29" s="19" t="s">
        <v>53</v>
      </c>
      <c r="D29" s="20">
        <v>0</v>
      </c>
      <c r="E29" s="20">
        <v>0</v>
      </c>
      <c r="F29" s="20">
        <v>1251.7860000000001</v>
      </c>
      <c r="G29" s="20">
        <v>1251.7860000000001</v>
      </c>
      <c r="H29" s="20">
        <v>0</v>
      </c>
      <c r="I29" s="21">
        <v>0</v>
      </c>
      <c r="J29" s="21">
        <v>0</v>
      </c>
      <c r="K29" s="21">
        <f t="shared" si="0"/>
        <v>0</v>
      </c>
      <c r="L29" s="21">
        <f t="shared" si="3"/>
        <v>0</v>
      </c>
      <c r="M29" s="4"/>
    </row>
    <row r="30" spans="1:13" ht="60" x14ac:dyDescent="0.2">
      <c r="A30" s="10">
        <v>0</v>
      </c>
      <c r="B30" s="18" t="s">
        <v>54</v>
      </c>
      <c r="C30" s="19" t="s">
        <v>55</v>
      </c>
      <c r="D30" s="20">
        <v>0</v>
      </c>
      <c r="E30" s="20">
        <v>0</v>
      </c>
      <c r="F30" s="20">
        <v>45.778199999999998</v>
      </c>
      <c r="G30" s="20">
        <v>45.778199999999998</v>
      </c>
      <c r="H30" s="20">
        <v>45.778199999999998</v>
      </c>
      <c r="I30" s="21">
        <v>0</v>
      </c>
      <c r="J30" s="21">
        <v>0</v>
      </c>
      <c r="K30" s="21">
        <f t="shared" si="0"/>
        <v>100</v>
      </c>
      <c r="L30" s="21">
        <f t="shared" si="3"/>
        <v>100</v>
      </c>
      <c r="M30" s="4"/>
    </row>
    <row r="31" spans="1:13" ht="45" x14ac:dyDescent="0.2">
      <c r="A31" s="10">
        <v>0</v>
      </c>
      <c r="B31" s="18" t="s">
        <v>56</v>
      </c>
      <c r="C31" s="19" t="s">
        <v>57</v>
      </c>
      <c r="D31" s="20">
        <v>0</v>
      </c>
      <c r="E31" s="20">
        <v>0</v>
      </c>
      <c r="F31" s="20">
        <v>5329</v>
      </c>
      <c r="G31" s="20">
        <v>5329</v>
      </c>
      <c r="H31" s="20">
        <v>4844.2059800000006</v>
      </c>
      <c r="I31" s="21">
        <v>0</v>
      </c>
      <c r="J31" s="21">
        <v>0</v>
      </c>
      <c r="K31" s="21">
        <f t="shared" si="0"/>
        <v>90.90272058547572</v>
      </c>
      <c r="L31" s="21">
        <f t="shared" si="3"/>
        <v>90.90272058547572</v>
      </c>
      <c r="M31" s="4"/>
    </row>
    <row r="32" spans="1:13" ht="30" x14ac:dyDescent="0.2">
      <c r="A32" s="10">
        <v>0</v>
      </c>
      <c r="B32" s="18" t="s">
        <v>58</v>
      </c>
      <c r="C32" s="19" t="s">
        <v>59</v>
      </c>
      <c r="D32" s="15">
        <v>2538.7837100000006</v>
      </c>
      <c r="E32" s="20">
        <v>5488.2529999999997</v>
      </c>
      <c r="F32" s="20">
        <v>5488.2529999999997</v>
      </c>
      <c r="G32" s="20">
        <v>3428.9929999999999</v>
      </c>
      <c r="H32" s="20">
        <v>2597.6294300000004</v>
      </c>
      <c r="I32" s="21">
        <f t="shared" si="1"/>
        <v>102.31787055227323</v>
      </c>
      <c r="J32" s="21">
        <f t="shared" si="2"/>
        <v>47.330715803371319</v>
      </c>
      <c r="K32" s="21">
        <f t="shared" si="0"/>
        <v>47.330715803371319</v>
      </c>
      <c r="L32" s="21">
        <f t="shared" si="3"/>
        <v>75.754877014913717</v>
      </c>
      <c r="M32" s="4"/>
    </row>
    <row r="33" spans="1:13" ht="30" x14ac:dyDescent="0.2">
      <c r="A33" s="10">
        <v>0</v>
      </c>
      <c r="B33" s="18" t="s">
        <v>60</v>
      </c>
      <c r="C33" s="19" t="s">
        <v>61</v>
      </c>
      <c r="D33" s="15">
        <v>31.183200000000003</v>
      </c>
      <c r="E33" s="20">
        <v>0</v>
      </c>
      <c r="F33" s="20">
        <v>105.408</v>
      </c>
      <c r="G33" s="20">
        <v>35.136000000000003</v>
      </c>
      <c r="H33" s="20">
        <v>0</v>
      </c>
      <c r="I33" s="21">
        <f t="shared" si="1"/>
        <v>0</v>
      </c>
      <c r="J33" s="21">
        <v>0</v>
      </c>
      <c r="K33" s="21">
        <f t="shared" si="0"/>
        <v>0</v>
      </c>
      <c r="L33" s="21">
        <f t="shared" si="3"/>
        <v>0</v>
      </c>
      <c r="M33" s="4"/>
    </row>
    <row r="34" spans="1:13" ht="45" x14ac:dyDescent="0.2">
      <c r="A34" s="10">
        <v>0</v>
      </c>
      <c r="B34" s="18" t="s">
        <v>62</v>
      </c>
      <c r="C34" s="19" t="s">
        <v>63</v>
      </c>
      <c r="D34" s="15">
        <v>1066.3278299999999</v>
      </c>
      <c r="E34" s="20">
        <v>2758.5339999999997</v>
      </c>
      <c r="F34" s="20">
        <v>2808.5339999999992</v>
      </c>
      <c r="G34" s="20">
        <v>1634.222</v>
      </c>
      <c r="H34" s="20">
        <v>1245.9677000000001</v>
      </c>
      <c r="I34" s="21">
        <f t="shared" si="1"/>
        <v>116.8465892895246</v>
      </c>
      <c r="J34" s="21">
        <f t="shared" si="2"/>
        <v>45.167748521497295</v>
      </c>
      <c r="K34" s="21">
        <f t="shared" si="0"/>
        <v>44.363632414633422</v>
      </c>
      <c r="L34" s="21">
        <f t="shared" si="3"/>
        <v>76.24225472426636</v>
      </c>
      <c r="M34" s="4"/>
    </row>
    <row r="35" spans="1:13" ht="15" x14ac:dyDescent="0.2">
      <c r="A35" s="10">
        <v>0</v>
      </c>
      <c r="B35" s="18" t="s">
        <v>64</v>
      </c>
      <c r="C35" s="19" t="s">
        <v>24</v>
      </c>
      <c r="D35" s="20">
        <v>0</v>
      </c>
      <c r="E35" s="20">
        <v>100</v>
      </c>
      <c r="F35" s="20">
        <v>100</v>
      </c>
      <c r="G35" s="20">
        <v>100</v>
      </c>
      <c r="H35" s="20">
        <v>0</v>
      </c>
      <c r="I35" s="21">
        <v>0</v>
      </c>
      <c r="J35" s="21">
        <f t="shared" si="2"/>
        <v>0</v>
      </c>
      <c r="K35" s="21">
        <f t="shared" si="0"/>
        <v>0</v>
      </c>
      <c r="L35" s="21">
        <f t="shared" si="3"/>
        <v>0</v>
      </c>
      <c r="M35" s="4"/>
    </row>
    <row r="36" spans="1:13" ht="28.5" x14ac:dyDescent="0.2">
      <c r="A36" s="10">
        <v>1</v>
      </c>
      <c r="B36" s="18" t="s">
        <v>65</v>
      </c>
      <c r="C36" s="17" t="s">
        <v>141</v>
      </c>
      <c r="D36" s="20">
        <f>SUM(D37:D48)</f>
        <v>8258.9735200000014</v>
      </c>
      <c r="E36" s="20">
        <v>21567.022000000001</v>
      </c>
      <c r="F36" s="20">
        <v>27176.95333</v>
      </c>
      <c r="G36" s="20">
        <v>17618.031330000002</v>
      </c>
      <c r="H36" s="20">
        <v>10856.286180000001</v>
      </c>
      <c r="I36" s="21">
        <f t="shared" si="1"/>
        <v>131.44837132254176</v>
      </c>
      <c r="J36" s="21">
        <f t="shared" si="2"/>
        <v>50.337437315174995</v>
      </c>
      <c r="K36" s="21">
        <f t="shared" si="0"/>
        <v>39.946663808028845</v>
      </c>
      <c r="L36" s="21">
        <f t="shared" si="3"/>
        <v>61.620313737970854</v>
      </c>
      <c r="M36" s="4"/>
    </row>
    <row r="37" spans="1:13" ht="30" x14ac:dyDescent="0.2">
      <c r="A37" s="10">
        <v>0</v>
      </c>
      <c r="B37" s="18" t="s">
        <v>66</v>
      </c>
      <c r="C37" s="19" t="s">
        <v>29</v>
      </c>
      <c r="D37" s="15">
        <v>859.75842999999998</v>
      </c>
      <c r="E37" s="20">
        <v>2885.9469999999997</v>
      </c>
      <c r="F37" s="20">
        <v>2885.9469999999997</v>
      </c>
      <c r="G37" s="20">
        <v>1437.617</v>
      </c>
      <c r="H37" s="20">
        <v>1331.9891599999999</v>
      </c>
      <c r="I37" s="21">
        <f t="shared" si="1"/>
        <v>154.92597845187746</v>
      </c>
      <c r="J37" s="21">
        <f t="shared" si="2"/>
        <v>46.154318149293807</v>
      </c>
      <c r="K37" s="21">
        <f t="shared" si="0"/>
        <v>46.154318149293807</v>
      </c>
      <c r="L37" s="21">
        <f t="shared" si="3"/>
        <v>92.652574364382161</v>
      </c>
      <c r="M37" s="4"/>
    </row>
    <row r="38" spans="1:13" ht="15" x14ac:dyDescent="0.2">
      <c r="A38" s="10">
        <v>0</v>
      </c>
      <c r="B38" s="18" t="s">
        <v>67</v>
      </c>
      <c r="C38" s="19" t="s">
        <v>8</v>
      </c>
      <c r="D38" s="15">
        <v>839.70487000000003</v>
      </c>
      <c r="E38" s="20">
        <v>2271.6640000000002</v>
      </c>
      <c r="F38" s="20">
        <v>2721.0150000000003</v>
      </c>
      <c r="G38" s="20">
        <v>1794.57</v>
      </c>
      <c r="H38" s="20">
        <v>1139.40535</v>
      </c>
      <c r="I38" s="21">
        <f t="shared" si="1"/>
        <v>135.69116849352082</v>
      </c>
      <c r="J38" s="21">
        <f t="shared" si="2"/>
        <v>50.157300991695955</v>
      </c>
      <c r="K38" s="21">
        <f t="shared" si="0"/>
        <v>41.874276694542289</v>
      </c>
      <c r="L38" s="21">
        <f t="shared" si="3"/>
        <v>63.491830912140514</v>
      </c>
      <c r="M38" s="4"/>
    </row>
    <row r="39" spans="1:13" ht="15" x14ac:dyDescent="0.2">
      <c r="A39" s="10">
        <v>0</v>
      </c>
      <c r="B39" s="18" t="s">
        <v>68</v>
      </c>
      <c r="C39" s="19" t="s">
        <v>69</v>
      </c>
      <c r="D39" s="15">
        <v>3.6318899999999998</v>
      </c>
      <c r="E39" s="20">
        <v>9.072000000000001</v>
      </c>
      <c r="F39" s="20">
        <v>9.072000000000001</v>
      </c>
      <c r="G39" s="20">
        <v>4.5200000000000005</v>
      </c>
      <c r="H39" s="20">
        <v>0</v>
      </c>
      <c r="I39" s="21">
        <f t="shared" si="1"/>
        <v>0</v>
      </c>
      <c r="J39" s="21">
        <f t="shared" si="2"/>
        <v>0</v>
      </c>
      <c r="K39" s="21">
        <f t="shared" si="0"/>
        <v>0</v>
      </c>
      <c r="L39" s="21">
        <f t="shared" si="3"/>
        <v>0</v>
      </c>
      <c r="M39" s="4"/>
    </row>
    <row r="40" spans="1:13" ht="30" x14ac:dyDescent="0.2">
      <c r="A40" s="10">
        <v>0</v>
      </c>
      <c r="B40" s="18" t="s">
        <v>70</v>
      </c>
      <c r="C40" s="19" t="s">
        <v>71</v>
      </c>
      <c r="D40" s="20"/>
      <c r="E40" s="20">
        <v>0</v>
      </c>
      <c r="F40" s="20">
        <v>20</v>
      </c>
      <c r="G40" s="20">
        <v>20</v>
      </c>
      <c r="H40" s="20">
        <v>0</v>
      </c>
      <c r="I40" s="21">
        <v>0</v>
      </c>
      <c r="J40" s="21">
        <v>0</v>
      </c>
      <c r="K40" s="21">
        <f t="shared" si="0"/>
        <v>0</v>
      </c>
      <c r="L40" s="21">
        <f t="shared" si="3"/>
        <v>0</v>
      </c>
      <c r="M40" s="4"/>
    </row>
    <row r="41" spans="1:13" ht="30" x14ac:dyDescent="0.2">
      <c r="A41" s="10">
        <v>0</v>
      </c>
      <c r="B41" s="18" t="s">
        <v>72</v>
      </c>
      <c r="C41" s="19" t="s">
        <v>73</v>
      </c>
      <c r="D41" s="15">
        <v>943.02743000000009</v>
      </c>
      <c r="E41" s="20">
        <v>2322.5470000000005</v>
      </c>
      <c r="F41" s="20">
        <v>2518.6490000000003</v>
      </c>
      <c r="G41" s="20">
        <v>1424.5760000000002</v>
      </c>
      <c r="H41" s="20">
        <v>1039.78783</v>
      </c>
      <c r="I41" s="21">
        <f t="shared" si="1"/>
        <v>110.26061352213263</v>
      </c>
      <c r="J41" s="21">
        <f t="shared" si="2"/>
        <v>44.769291213482433</v>
      </c>
      <c r="K41" s="21">
        <f t="shared" si="0"/>
        <v>41.283554397615539</v>
      </c>
      <c r="L41" s="21">
        <f t="shared" si="3"/>
        <v>72.989284530976221</v>
      </c>
      <c r="M41" s="4"/>
    </row>
    <row r="42" spans="1:13" ht="45" x14ac:dyDescent="0.2">
      <c r="A42" s="10">
        <v>0</v>
      </c>
      <c r="B42" s="18" t="s">
        <v>74</v>
      </c>
      <c r="C42" s="19" t="s">
        <v>75</v>
      </c>
      <c r="D42" s="20">
        <v>0</v>
      </c>
      <c r="E42" s="20">
        <v>0</v>
      </c>
      <c r="F42" s="20">
        <v>199</v>
      </c>
      <c r="G42" s="20">
        <v>199</v>
      </c>
      <c r="H42" s="20">
        <v>0</v>
      </c>
      <c r="I42" s="21">
        <v>0</v>
      </c>
      <c r="J42" s="21">
        <v>0</v>
      </c>
      <c r="K42" s="21">
        <f t="shared" si="0"/>
        <v>0</v>
      </c>
      <c r="L42" s="21">
        <f t="shared" si="3"/>
        <v>0</v>
      </c>
      <c r="M42" s="4"/>
    </row>
    <row r="43" spans="1:13" ht="60" x14ac:dyDescent="0.2">
      <c r="A43" s="10">
        <v>0</v>
      </c>
      <c r="B43" s="18" t="s">
        <v>76</v>
      </c>
      <c r="C43" s="19" t="s">
        <v>77</v>
      </c>
      <c r="D43" s="15">
        <v>334.52858000000003</v>
      </c>
      <c r="E43" s="20">
        <v>763.8</v>
      </c>
      <c r="F43" s="20">
        <v>763.8</v>
      </c>
      <c r="G43" s="20">
        <v>380.64</v>
      </c>
      <c r="H43" s="20">
        <v>234.99960000000002</v>
      </c>
      <c r="I43" s="21">
        <f t="shared" si="1"/>
        <v>70.247988976009154</v>
      </c>
      <c r="J43" s="21">
        <f t="shared" si="2"/>
        <v>30.767164179104483</v>
      </c>
      <c r="K43" s="21">
        <f t="shared" si="0"/>
        <v>30.767164179104483</v>
      </c>
      <c r="L43" s="21">
        <f t="shared" si="3"/>
        <v>61.738020176544772</v>
      </c>
      <c r="M43" s="4"/>
    </row>
    <row r="44" spans="1:13" ht="45" x14ac:dyDescent="0.2">
      <c r="A44" s="10">
        <v>0</v>
      </c>
      <c r="B44" s="18" t="s">
        <v>78</v>
      </c>
      <c r="C44" s="19" t="s">
        <v>79</v>
      </c>
      <c r="D44" s="20">
        <v>0</v>
      </c>
      <c r="E44" s="20">
        <v>0</v>
      </c>
      <c r="F44" s="20">
        <v>1665.3029999999999</v>
      </c>
      <c r="G44" s="20">
        <v>1665.3029999999999</v>
      </c>
      <c r="H44" s="20">
        <v>553.59537</v>
      </c>
      <c r="I44" s="21">
        <v>0</v>
      </c>
      <c r="J44" s="21">
        <v>0</v>
      </c>
      <c r="K44" s="21">
        <f t="shared" si="0"/>
        <v>33.242921558419106</v>
      </c>
      <c r="L44" s="21">
        <f t="shared" si="3"/>
        <v>33.242921558419106</v>
      </c>
      <c r="M44" s="4"/>
    </row>
    <row r="45" spans="1:13" ht="30" x14ac:dyDescent="0.2">
      <c r="A45" s="10">
        <v>0</v>
      </c>
      <c r="B45" s="18" t="s">
        <v>80</v>
      </c>
      <c r="C45" s="19" t="s">
        <v>81</v>
      </c>
      <c r="D45" s="15">
        <v>570.59438</v>
      </c>
      <c r="E45" s="20">
        <v>1836.1</v>
      </c>
      <c r="F45" s="20">
        <v>2266.2753299999999</v>
      </c>
      <c r="G45" s="20">
        <v>1898.67533</v>
      </c>
      <c r="H45" s="20">
        <v>629.26349000000005</v>
      </c>
      <c r="I45" s="21">
        <f t="shared" si="1"/>
        <v>110.28210442591461</v>
      </c>
      <c r="J45" s="21">
        <f t="shared" si="2"/>
        <v>34.271743913730198</v>
      </c>
      <c r="K45" s="21">
        <f t="shared" si="0"/>
        <v>27.766418390125619</v>
      </c>
      <c r="L45" s="21">
        <f t="shared" si="3"/>
        <v>33.142237646285743</v>
      </c>
      <c r="M45" s="4"/>
    </row>
    <row r="46" spans="1:13" ht="30" x14ac:dyDescent="0.2">
      <c r="A46" s="10">
        <v>0</v>
      </c>
      <c r="B46" s="18" t="s">
        <v>82</v>
      </c>
      <c r="C46" s="19" t="s">
        <v>83</v>
      </c>
      <c r="D46" s="15">
        <v>4021.0829400000002</v>
      </c>
      <c r="E46" s="20">
        <v>10419.264000000003</v>
      </c>
      <c r="F46" s="20">
        <v>9155.1299999999992</v>
      </c>
      <c r="G46" s="20">
        <v>4568.2919999999995</v>
      </c>
      <c r="H46" s="20">
        <v>4082.7710800000004</v>
      </c>
      <c r="I46" s="21">
        <f t="shared" si="1"/>
        <v>101.53411757281485</v>
      </c>
      <c r="J46" s="21">
        <f t="shared" si="2"/>
        <v>39.184831865283378</v>
      </c>
      <c r="K46" s="21">
        <f t="shared" si="0"/>
        <v>44.595446268922458</v>
      </c>
      <c r="L46" s="21">
        <f t="shared" si="3"/>
        <v>89.371937695751512</v>
      </c>
      <c r="M46" s="4"/>
    </row>
    <row r="47" spans="1:13" ht="15" x14ac:dyDescent="0.2">
      <c r="A47" s="10">
        <v>0</v>
      </c>
      <c r="B47" s="18" t="s">
        <v>84</v>
      </c>
      <c r="C47" s="19" t="s">
        <v>85</v>
      </c>
      <c r="D47" s="15">
        <v>686.6450000000001</v>
      </c>
      <c r="E47" s="20">
        <v>1058.6279999999999</v>
      </c>
      <c r="F47" s="20">
        <v>4902.3270000000002</v>
      </c>
      <c r="G47" s="20">
        <v>4186.9880000000003</v>
      </c>
      <c r="H47" s="20">
        <v>1821.9485300000001</v>
      </c>
      <c r="I47" s="21">
        <f t="shared" si="1"/>
        <v>265.34068259435372</v>
      </c>
      <c r="J47" s="21">
        <f t="shared" si="2"/>
        <v>172.10469872325314</v>
      </c>
      <c r="K47" s="21">
        <f t="shared" si="0"/>
        <v>37.164973491160424</v>
      </c>
      <c r="L47" s="21">
        <f t="shared" si="3"/>
        <v>43.51453909110797</v>
      </c>
      <c r="M47" s="4"/>
    </row>
    <row r="48" spans="1:13" ht="30" x14ac:dyDescent="0.2">
      <c r="A48" s="10">
        <v>0</v>
      </c>
      <c r="B48" s="18" t="s">
        <v>86</v>
      </c>
      <c r="C48" s="19" t="s">
        <v>87</v>
      </c>
      <c r="D48" s="20">
        <v>0</v>
      </c>
      <c r="E48" s="20">
        <v>0</v>
      </c>
      <c r="F48" s="20">
        <v>70.435000000000002</v>
      </c>
      <c r="G48" s="20">
        <v>37.85</v>
      </c>
      <c r="H48" s="20">
        <v>22.525770000000001</v>
      </c>
      <c r="I48" s="21">
        <v>0</v>
      </c>
      <c r="J48" s="21">
        <v>0</v>
      </c>
      <c r="K48" s="21">
        <f t="shared" si="0"/>
        <v>31.980932774898847</v>
      </c>
      <c r="L48" s="21">
        <f t="shared" si="3"/>
        <v>59.513262879788641</v>
      </c>
      <c r="M48" s="4"/>
    </row>
    <row r="49" spans="1:13" ht="15" x14ac:dyDescent="0.2">
      <c r="A49" s="10">
        <v>1</v>
      </c>
      <c r="B49" s="18" t="s">
        <v>88</v>
      </c>
      <c r="C49" s="17" t="s">
        <v>142</v>
      </c>
      <c r="D49" s="20">
        <f>SUM(D50:D58)</f>
        <v>12264.782840000002</v>
      </c>
      <c r="E49" s="20">
        <v>28194.729999999992</v>
      </c>
      <c r="F49" s="20">
        <v>27337.529999999992</v>
      </c>
      <c r="G49" s="20">
        <v>16538.224999999999</v>
      </c>
      <c r="H49" s="20">
        <v>13154.114750000001</v>
      </c>
      <c r="I49" s="21">
        <f t="shared" si="1"/>
        <v>107.25110196896075</v>
      </c>
      <c r="J49" s="21">
        <f t="shared" si="2"/>
        <v>46.654515755249307</v>
      </c>
      <c r="K49" s="21">
        <f t="shared" si="0"/>
        <v>48.117422276262722</v>
      </c>
      <c r="L49" s="21">
        <f t="shared" si="3"/>
        <v>79.537645363997655</v>
      </c>
      <c r="M49" s="4"/>
    </row>
    <row r="50" spans="1:13" ht="34.5" customHeight="1" x14ac:dyDescent="0.2">
      <c r="A50" s="10">
        <v>0</v>
      </c>
      <c r="B50" s="18" t="s">
        <v>89</v>
      </c>
      <c r="C50" s="19" t="s">
        <v>29</v>
      </c>
      <c r="D50" s="15">
        <v>365.87848000000002</v>
      </c>
      <c r="E50" s="20">
        <v>1125.3120000000004</v>
      </c>
      <c r="F50" s="20">
        <v>1125.3120000000004</v>
      </c>
      <c r="G50" s="20">
        <v>599.87599999999986</v>
      </c>
      <c r="H50" s="20">
        <v>540.05385999999999</v>
      </c>
      <c r="I50" s="21">
        <f t="shared" si="1"/>
        <v>147.60470744275528</v>
      </c>
      <c r="J50" s="21">
        <f t="shared" si="2"/>
        <v>47.991477919012667</v>
      </c>
      <c r="K50" s="21">
        <f t="shared" si="0"/>
        <v>47.991477919012667</v>
      </c>
      <c r="L50" s="21">
        <f t="shared" si="3"/>
        <v>90.027582367022546</v>
      </c>
      <c r="M50" s="4"/>
    </row>
    <row r="51" spans="1:13" ht="13.5" customHeight="1" x14ac:dyDescent="0.2">
      <c r="A51" s="10">
        <v>0</v>
      </c>
      <c r="B51" s="18" t="s">
        <v>90</v>
      </c>
      <c r="C51" s="19" t="s">
        <v>91</v>
      </c>
      <c r="D51" s="15">
        <v>5697.6990900000001</v>
      </c>
      <c r="E51" s="20">
        <v>10653.755999999999</v>
      </c>
      <c r="F51" s="20">
        <v>10231.255999999999</v>
      </c>
      <c r="G51" s="20">
        <v>6030.4</v>
      </c>
      <c r="H51" s="20">
        <v>5936.4196499999998</v>
      </c>
      <c r="I51" s="21">
        <f t="shared" si="1"/>
        <v>104.18977127835649</v>
      </c>
      <c r="J51" s="21">
        <f t="shared" si="2"/>
        <v>55.721377981624507</v>
      </c>
      <c r="K51" s="21">
        <f t="shared" si="0"/>
        <v>58.022393829262022</v>
      </c>
      <c r="L51" s="21">
        <f t="shared" si="3"/>
        <v>98.441556944812945</v>
      </c>
      <c r="M51" s="4"/>
    </row>
    <row r="52" spans="1:13" ht="15" x14ac:dyDescent="0.2">
      <c r="A52" s="10">
        <v>0</v>
      </c>
      <c r="B52" s="18" t="s">
        <v>92</v>
      </c>
      <c r="C52" s="19" t="s">
        <v>41</v>
      </c>
      <c r="D52" s="15">
        <v>25</v>
      </c>
      <c r="E52" s="20">
        <v>45</v>
      </c>
      <c r="F52" s="20">
        <v>45</v>
      </c>
      <c r="G52" s="20">
        <v>25</v>
      </c>
      <c r="H52" s="20">
        <v>25</v>
      </c>
      <c r="I52" s="21">
        <f t="shared" si="1"/>
        <v>100</v>
      </c>
      <c r="J52" s="21">
        <f t="shared" si="2"/>
        <v>55.555555555555557</v>
      </c>
      <c r="K52" s="21">
        <f t="shared" si="0"/>
        <v>55.555555555555557</v>
      </c>
      <c r="L52" s="21">
        <f t="shared" si="3"/>
        <v>100</v>
      </c>
      <c r="M52" s="4"/>
    </row>
    <row r="53" spans="1:13" ht="15" x14ac:dyDescent="0.2">
      <c r="A53" s="10">
        <v>0</v>
      </c>
      <c r="B53" s="18" t="s">
        <v>93</v>
      </c>
      <c r="C53" s="19" t="s">
        <v>94</v>
      </c>
      <c r="D53" s="15">
        <v>2005.6865299999999</v>
      </c>
      <c r="E53" s="20">
        <v>5105.8789999999999</v>
      </c>
      <c r="F53" s="20">
        <v>4835.8789999999999</v>
      </c>
      <c r="G53" s="20">
        <v>2860.1200000000008</v>
      </c>
      <c r="H53" s="20">
        <v>2119.4386199999999</v>
      </c>
      <c r="I53" s="21">
        <f t="shared" si="1"/>
        <v>105.67147898231136</v>
      </c>
      <c r="J53" s="21">
        <f t="shared" si="2"/>
        <v>41.509769816323491</v>
      </c>
      <c r="K53" s="21">
        <f t="shared" si="0"/>
        <v>43.827370784091165</v>
      </c>
      <c r="L53" s="21">
        <f t="shared" si="3"/>
        <v>74.103136232046182</v>
      </c>
      <c r="M53" s="4"/>
    </row>
    <row r="54" spans="1:13" ht="15" x14ac:dyDescent="0.2">
      <c r="A54" s="10">
        <v>0</v>
      </c>
      <c r="B54" s="18" t="s">
        <v>95</v>
      </c>
      <c r="C54" s="19" t="s">
        <v>96</v>
      </c>
      <c r="D54" s="15">
        <v>378.9205</v>
      </c>
      <c r="E54" s="20">
        <v>1220.6790000000001</v>
      </c>
      <c r="F54" s="20">
        <v>1355.9789999999998</v>
      </c>
      <c r="G54" s="20">
        <v>679.85200000000009</v>
      </c>
      <c r="H54" s="20">
        <v>480.52976000000007</v>
      </c>
      <c r="I54" s="21">
        <f t="shared" si="1"/>
        <v>126.81545601254089</v>
      </c>
      <c r="J54" s="21">
        <f t="shared" si="2"/>
        <v>39.36577593290292</v>
      </c>
      <c r="K54" s="21">
        <f t="shared" si="0"/>
        <v>35.437846751314005</v>
      </c>
      <c r="L54" s="21">
        <f t="shared" si="3"/>
        <v>70.681524802457005</v>
      </c>
      <c r="M54" s="4"/>
    </row>
    <row r="55" spans="1:13" ht="30" x14ac:dyDescent="0.2">
      <c r="A55" s="10">
        <v>0</v>
      </c>
      <c r="B55" s="18" t="s">
        <v>97</v>
      </c>
      <c r="C55" s="19" t="s">
        <v>98</v>
      </c>
      <c r="D55" s="15">
        <v>2991.8667900000005</v>
      </c>
      <c r="E55" s="20">
        <v>7481.07</v>
      </c>
      <c r="F55" s="20">
        <v>7181.07</v>
      </c>
      <c r="G55" s="20">
        <v>4831.0140000000001</v>
      </c>
      <c r="H55" s="20">
        <v>3095.1624300000003</v>
      </c>
      <c r="I55" s="21">
        <f t="shared" si="1"/>
        <v>103.45254809957632</v>
      </c>
      <c r="J55" s="21">
        <f t="shared" si="2"/>
        <v>41.373258504465277</v>
      </c>
      <c r="K55" s="21">
        <f t="shared" si="0"/>
        <v>43.101688606294054</v>
      </c>
      <c r="L55" s="21">
        <f t="shared" si="3"/>
        <v>64.068587464246633</v>
      </c>
      <c r="M55" s="4"/>
    </row>
    <row r="56" spans="1:13" ht="13.5" customHeight="1" x14ac:dyDescent="0.2">
      <c r="A56" s="10">
        <v>0</v>
      </c>
      <c r="B56" s="18" t="s">
        <v>99</v>
      </c>
      <c r="C56" s="19" t="s">
        <v>100</v>
      </c>
      <c r="D56" s="15">
        <v>695.59645000000012</v>
      </c>
      <c r="E56" s="20">
        <v>1863.0339999999999</v>
      </c>
      <c r="F56" s="20">
        <v>1863.0339999999999</v>
      </c>
      <c r="G56" s="20">
        <v>1043.463</v>
      </c>
      <c r="H56" s="20">
        <v>770.11060999999984</v>
      </c>
      <c r="I56" s="21">
        <f t="shared" si="1"/>
        <v>110.71226858618954</v>
      </c>
      <c r="J56" s="21">
        <f t="shared" si="2"/>
        <v>41.336369062507714</v>
      </c>
      <c r="K56" s="21">
        <f t="shared" si="0"/>
        <v>41.336369062507714</v>
      </c>
      <c r="L56" s="21">
        <f t="shared" si="3"/>
        <v>73.803346165604324</v>
      </c>
      <c r="M56" s="4"/>
    </row>
    <row r="57" spans="1:13" ht="15" x14ac:dyDescent="0.2">
      <c r="A57" s="10">
        <v>0</v>
      </c>
      <c r="B57" s="18" t="s">
        <v>101</v>
      </c>
      <c r="C57" s="19" t="s">
        <v>102</v>
      </c>
      <c r="D57" s="15">
        <v>104.13500000000001</v>
      </c>
      <c r="E57" s="20">
        <v>600</v>
      </c>
      <c r="F57" s="20">
        <v>600</v>
      </c>
      <c r="G57" s="20">
        <v>368.5</v>
      </c>
      <c r="H57" s="20">
        <v>187.39982000000001</v>
      </c>
      <c r="I57" s="21">
        <f t="shared" si="1"/>
        <v>179.95853459451675</v>
      </c>
      <c r="J57" s="21">
        <f t="shared" si="2"/>
        <v>31.233303333333335</v>
      </c>
      <c r="K57" s="21">
        <f t="shared" si="0"/>
        <v>31.233303333333335</v>
      </c>
      <c r="L57" s="21">
        <f t="shared" si="3"/>
        <v>50.854767978290369</v>
      </c>
      <c r="M57" s="4"/>
    </row>
    <row r="58" spans="1:13" ht="15" x14ac:dyDescent="0.2">
      <c r="A58" s="10">
        <v>0</v>
      </c>
      <c r="B58" s="18" t="s">
        <v>103</v>
      </c>
      <c r="C58" s="19" t="s">
        <v>24</v>
      </c>
      <c r="D58" s="20">
        <v>0</v>
      </c>
      <c r="E58" s="20">
        <v>100</v>
      </c>
      <c r="F58" s="20">
        <v>100</v>
      </c>
      <c r="G58" s="20">
        <v>100</v>
      </c>
      <c r="H58" s="20">
        <v>0</v>
      </c>
      <c r="I58" s="21">
        <v>0</v>
      </c>
      <c r="J58" s="21">
        <f t="shared" si="2"/>
        <v>0</v>
      </c>
      <c r="K58" s="21">
        <f t="shared" si="0"/>
        <v>0</v>
      </c>
      <c r="L58" s="21">
        <f t="shared" si="3"/>
        <v>0</v>
      </c>
      <c r="M58" s="4"/>
    </row>
    <row r="59" spans="1:13" ht="42.75" x14ac:dyDescent="0.2">
      <c r="A59" s="10">
        <v>1</v>
      </c>
      <c r="B59" s="18" t="s">
        <v>104</v>
      </c>
      <c r="C59" s="17" t="s">
        <v>143</v>
      </c>
      <c r="D59" s="20">
        <f>SUM(D60:D68)</f>
        <v>13459.904070000001</v>
      </c>
      <c r="E59" s="20">
        <v>27326.000000000004</v>
      </c>
      <c r="F59" s="20">
        <v>40496.174999999996</v>
      </c>
      <c r="G59" s="20">
        <v>31528.847000000002</v>
      </c>
      <c r="H59" s="20">
        <v>13839.07834</v>
      </c>
      <c r="I59" s="21">
        <f t="shared" si="1"/>
        <v>102.81706517392735</v>
      </c>
      <c r="J59" s="21">
        <f t="shared" si="2"/>
        <v>50.644361926370486</v>
      </c>
      <c r="K59" s="21">
        <f t="shared" si="0"/>
        <v>34.173791327205599</v>
      </c>
      <c r="L59" s="21">
        <f t="shared" si="3"/>
        <v>43.893385444764284</v>
      </c>
      <c r="M59" s="4"/>
    </row>
    <row r="60" spans="1:13" ht="36.75" customHeight="1" x14ac:dyDescent="0.2">
      <c r="A60" s="10">
        <v>0</v>
      </c>
      <c r="B60" s="18" t="s">
        <v>105</v>
      </c>
      <c r="C60" s="19" t="s">
        <v>29</v>
      </c>
      <c r="D60" s="15">
        <v>860.68061</v>
      </c>
      <c r="E60" s="20">
        <v>3028.7459999999996</v>
      </c>
      <c r="F60" s="20">
        <v>2886.2459999999996</v>
      </c>
      <c r="G60" s="20">
        <v>1552.3479999999997</v>
      </c>
      <c r="H60" s="20">
        <v>1386.68148</v>
      </c>
      <c r="I60" s="21">
        <f t="shared" si="1"/>
        <v>161.11452539868418</v>
      </c>
      <c r="J60" s="21">
        <f t="shared" si="2"/>
        <v>45.784013581858638</v>
      </c>
      <c r="K60" s="21">
        <f t="shared" si="0"/>
        <v>48.044466064223215</v>
      </c>
      <c r="L60" s="21">
        <f t="shared" si="3"/>
        <v>89.32800377235003</v>
      </c>
      <c r="M60" s="4"/>
    </row>
    <row r="61" spans="1:13" ht="15" x14ac:dyDescent="0.2">
      <c r="A61" s="10"/>
      <c r="B61" s="16" t="s">
        <v>137</v>
      </c>
      <c r="C61" s="17" t="s">
        <v>138</v>
      </c>
      <c r="D61" s="15">
        <v>86.998490000000004</v>
      </c>
      <c r="E61" s="20">
        <v>0</v>
      </c>
      <c r="F61" s="20">
        <v>0</v>
      </c>
      <c r="G61" s="20">
        <v>0</v>
      </c>
      <c r="H61" s="20">
        <v>0</v>
      </c>
      <c r="I61" s="21">
        <f t="shared" si="1"/>
        <v>0</v>
      </c>
      <c r="J61" s="21">
        <v>0</v>
      </c>
      <c r="K61" s="21">
        <v>0</v>
      </c>
      <c r="L61" s="21">
        <v>0</v>
      </c>
      <c r="M61" s="4"/>
    </row>
    <row r="62" spans="1:13" ht="16.5" customHeight="1" x14ac:dyDescent="0.2">
      <c r="A62" s="10">
        <v>0</v>
      </c>
      <c r="B62" s="18" t="s">
        <v>106</v>
      </c>
      <c r="C62" s="19" t="s">
        <v>107</v>
      </c>
      <c r="D62" s="20">
        <v>0</v>
      </c>
      <c r="E62" s="20">
        <v>0</v>
      </c>
      <c r="F62" s="20">
        <v>180</v>
      </c>
      <c r="G62" s="20">
        <v>180</v>
      </c>
      <c r="H62" s="20">
        <v>180</v>
      </c>
      <c r="I62" s="21">
        <v>0</v>
      </c>
      <c r="J62" s="21">
        <v>0</v>
      </c>
      <c r="K62" s="21">
        <f t="shared" si="0"/>
        <v>100</v>
      </c>
      <c r="L62" s="21">
        <f t="shared" si="3"/>
        <v>100</v>
      </c>
      <c r="M62" s="4"/>
    </row>
    <row r="63" spans="1:13" ht="30" x14ac:dyDescent="0.2">
      <c r="A63" s="10">
        <v>0</v>
      </c>
      <c r="B63" s="18" t="s">
        <v>108</v>
      </c>
      <c r="C63" s="19" t="s">
        <v>109</v>
      </c>
      <c r="D63" s="15">
        <v>476.48718000000002</v>
      </c>
      <c r="E63" s="20">
        <v>841</v>
      </c>
      <c r="F63" s="20">
        <v>841</v>
      </c>
      <c r="G63" s="20">
        <v>475.6</v>
      </c>
      <c r="H63" s="20">
        <v>475.48718000000002</v>
      </c>
      <c r="I63" s="21">
        <f t="shared" si="1"/>
        <v>99.790130764903267</v>
      </c>
      <c r="J63" s="21">
        <f t="shared" si="2"/>
        <v>56.538309155766939</v>
      </c>
      <c r="K63" s="21">
        <f t="shared" si="0"/>
        <v>56.538309155766939</v>
      </c>
      <c r="L63" s="21">
        <f t="shared" si="3"/>
        <v>99.976278385197645</v>
      </c>
      <c r="M63" s="4"/>
    </row>
    <row r="64" spans="1:13" ht="15" x14ac:dyDescent="0.2">
      <c r="A64" s="10">
        <v>0</v>
      </c>
      <c r="B64" s="18" t="s">
        <v>110</v>
      </c>
      <c r="C64" s="19" t="s">
        <v>111</v>
      </c>
      <c r="D64" s="15">
        <v>3873.1103699999999</v>
      </c>
      <c r="E64" s="20">
        <v>11058.404</v>
      </c>
      <c r="F64" s="20">
        <v>11859.804</v>
      </c>
      <c r="G64" s="20">
        <v>7257.9690000000001</v>
      </c>
      <c r="H64" s="20">
        <v>5347.6375900000003</v>
      </c>
      <c r="I64" s="21">
        <f t="shared" si="1"/>
        <v>138.07088048461682</v>
      </c>
      <c r="J64" s="21">
        <f t="shared" si="2"/>
        <v>48.358131878705102</v>
      </c>
      <c r="K64" s="21">
        <f t="shared" si="0"/>
        <v>45.090438172502687</v>
      </c>
      <c r="L64" s="21">
        <f t="shared" si="3"/>
        <v>73.679531973751892</v>
      </c>
      <c r="M64" s="4"/>
    </row>
    <row r="65" spans="1:13" ht="72.75" customHeight="1" x14ac:dyDescent="0.2">
      <c r="A65" s="10">
        <v>0</v>
      </c>
      <c r="B65" s="18" t="s">
        <v>112</v>
      </c>
      <c r="C65" s="19" t="s">
        <v>113</v>
      </c>
      <c r="D65" s="15">
        <v>3300</v>
      </c>
      <c r="E65" s="20">
        <v>3221.9300000000003</v>
      </c>
      <c r="F65" s="20">
        <v>3419.9300000000003</v>
      </c>
      <c r="G65" s="20">
        <v>2538</v>
      </c>
      <c r="H65" s="20">
        <v>2300</v>
      </c>
      <c r="I65" s="21">
        <f t="shared" si="1"/>
        <v>69.696969696969703</v>
      </c>
      <c r="J65" s="21">
        <f t="shared" si="2"/>
        <v>71.385784296989684</v>
      </c>
      <c r="K65" s="21">
        <f t="shared" si="0"/>
        <v>67.252838508390525</v>
      </c>
      <c r="L65" s="21">
        <f t="shared" si="3"/>
        <v>90.622537431048073</v>
      </c>
      <c r="M65" s="4"/>
    </row>
    <row r="66" spans="1:13" ht="33.75" customHeight="1" x14ac:dyDescent="0.2">
      <c r="A66" s="10">
        <v>0</v>
      </c>
      <c r="B66" s="18" t="s">
        <v>114</v>
      </c>
      <c r="C66" s="19" t="s">
        <v>115</v>
      </c>
      <c r="D66" s="15">
        <v>4476.12176</v>
      </c>
      <c r="E66" s="20">
        <v>8169.6740000000009</v>
      </c>
      <c r="F66" s="20">
        <v>20411.374000000003</v>
      </c>
      <c r="G66" s="20">
        <v>18861.374</v>
      </c>
      <c r="H66" s="20">
        <v>3931.1083300000005</v>
      </c>
      <c r="I66" s="21">
        <f t="shared" si="1"/>
        <v>87.823981133167393</v>
      </c>
      <c r="J66" s="21">
        <f t="shared" si="2"/>
        <v>48.118301048487375</v>
      </c>
      <c r="K66" s="21">
        <f t="shared" si="0"/>
        <v>19.259400812507771</v>
      </c>
      <c r="L66" s="21">
        <f t="shared" si="3"/>
        <v>20.842110071090264</v>
      </c>
      <c r="M66" s="4"/>
    </row>
    <row r="67" spans="1:13" ht="15" customHeight="1" x14ac:dyDescent="0.2">
      <c r="A67" s="10">
        <v>0</v>
      </c>
      <c r="B67" s="18" t="s">
        <v>116</v>
      </c>
      <c r="C67" s="19" t="s">
        <v>117</v>
      </c>
      <c r="D67" s="15">
        <v>163.84927999999999</v>
      </c>
      <c r="E67" s="20">
        <v>665.20100000000002</v>
      </c>
      <c r="F67" s="20">
        <v>665.20100000000002</v>
      </c>
      <c r="G67" s="20">
        <v>430.96100000000001</v>
      </c>
      <c r="H67" s="20">
        <v>197.88876000000002</v>
      </c>
      <c r="I67" s="21">
        <f t="shared" si="1"/>
        <v>120.77487310289068</v>
      </c>
      <c r="J67" s="21">
        <f t="shared" si="2"/>
        <v>29.748716553342526</v>
      </c>
      <c r="K67" s="21">
        <f t="shared" si="0"/>
        <v>29.748716553342526</v>
      </c>
      <c r="L67" s="21">
        <f t="shared" si="3"/>
        <v>45.918020424121906</v>
      </c>
      <c r="M67" s="4"/>
    </row>
    <row r="68" spans="1:13" ht="15" x14ac:dyDescent="0.2">
      <c r="A68" s="10">
        <v>0</v>
      </c>
      <c r="B68" s="18" t="s">
        <v>118</v>
      </c>
      <c r="C68" s="19" t="s">
        <v>24</v>
      </c>
      <c r="D68" s="15">
        <v>222.65638000000001</v>
      </c>
      <c r="E68" s="20">
        <v>341.04500000000002</v>
      </c>
      <c r="F68" s="20">
        <v>232.62</v>
      </c>
      <c r="G68" s="20">
        <v>232.595</v>
      </c>
      <c r="H68" s="20">
        <v>20.275000000000002</v>
      </c>
      <c r="I68" s="21">
        <f t="shared" si="1"/>
        <v>9.1059595956783266</v>
      </c>
      <c r="J68" s="21">
        <f t="shared" si="2"/>
        <v>5.9449632746411769</v>
      </c>
      <c r="K68" s="21">
        <f t="shared" si="0"/>
        <v>8.7159315622044549</v>
      </c>
      <c r="L68" s="21">
        <f t="shared" si="3"/>
        <v>8.7168683763623473</v>
      </c>
      <c r="M68" s="4"/>
    </row>
    <row r="69" spans="1:13" ht="15" x14ac:dyDescent="0.2">
      <c r="A69" s="10">
        <v>1</v>
      </c>
      <c r="B69" s="18" t="s">
        <v>119</v>
      </c>
      <c r="C69" s="17" t="s">
        <v>120</v>
      </c>
      <c r="D69" s="20">
        <f>SUM(D70:D72)</f>
        <v>1092.8969999999999</v>
      </c>
      <c r="E69" s="20">
        <v>2346.6039999999994</v>
      </c>
      <c r="F69" s="20">
        <v>2496.6039999999994</v>
      </c>
      <c r="G69" s="20">
        <v>1627.4710000000002</v>
      </c>
      <c r="H69" s="20">
        <v>1150.9416999999999</v>
      </c>
      <c r="I69" s="21">
        <f t="shared" si="1"/>
        <v>105.31108604013004</v>
      </c>
      <c r="J69" s="21">
        <f t="shared" si="2"/>
        <v>49.047120860613894</v>
      </c>
      <c r="K69" s="21">
        <f t="shared" ref="K69:K73" si="4">H69/F69*100</f>
        <v>46.10029063479832</v>
      </c>
      <c r="L69" s="21">
        <f t="shared" si="3"/>
        <v>70.719644159557973</v>
      </c>
      <c r="M69" s="4"/>
    </row>
    <row r="70" spans="1:13" ht="33.75" customHeight="1" x14ac:dyDescent="0.2">
      <c r="A70" s="10">
        <v>0</v>
      </c>
      <c r="B70" s="18" t="s">
        <v>121</v>
      </c>
      <c r="C70" s="19" t="s">
        <v>29</v>
      </c>
      <c r="D70" s="15">
        <v>842.89700000000005</v>
      </c>
      <c r="E70" s="20">
        <v>2146.6039999999994</v>
      </c>
      <c r="F70" s="20">
        <v>2146.6039999999994</v>
      </c>
      <c r="G70" s="20">
        <v>1277.4710000000002</v>
      </c>
      <c r="H70" s="20">
        <v>1000.9417</v>
      </c>
      <c r="I70" s="21">
        <f t="shared" ref="I70:I73" si="5">H70/D70*100</f>
        <v>118.75017944066713</v>
      </c>
      <c r="J70" s="21">
        <f t="shared" ref="J70:J73" si="6">H70/E70*100</f>
        <v>46.62908016569429</v>
      </c>
      <c r="K70" s="21">
        <f t="shared" si="4"/>
        <v>46.62908016569429</v>
      </c>
      <c r="L70" s="21">
        <f t="shared" ref="L70:L73" si="7">H70/G70*100</f>
        <v>78.353379450492397</v>
      </c>
      <c r="M70" s="4"/>
    </row>
    <row r="71" spans="1:13" ht="15" x14ac:dyDescent="0.2">
      <c r="A71" s="10">
        <v>0</v>
      </c>
      <c r="B71" s="18" t="s">
        <v>122</v>
      </c>
      <c r="C71" s="19" t="s">
        <v>123</v>
      </c>
      <c r="D71" s="20">
        <v>0</v>
      </c>
      <c r="E71" s="20">
        <v>200</v>
      </c>
      <c r="F71" s="20">
        <v>200</v>
      </c>
      <c r="G71" s="20">
        <v>200</v>
      </c>
      <c r="H71" s="20">
        <v>0</v>
      </c>
      <c r="I71" s="21">
        <v>0</v>
      </c>
      <c r="J71" s="21">
        <f t="shared" si="6"/>
        <v>0</v>
      </c>
      <c r="K71" s="21">
        <f t="shared" si="4"/>
        <v>0</v>
      </c>
      <c r="L71" s="21">
        <f t="shared" si="7"/>
        <v>0</v>
      </c>
      <c r="M71" s="4"/>
    </row>
    <row r="72" spans="1:13" ht="15" x14ac:dyDescent="0.2">
      <c r="A72" s="10">
        <v>0</v>
      </c>
      <c r="B72" s="18" t="s">
        <v>124</v>
      </c>
      <c r="C72" s="19" t="s">
        <v>125</v>
      </c>
      <c r="D72" s="15">
        <v>250</v>
      </c>
      <c r="E72" s="20">
        <v>0</v>
      </c>
      <c r="F72" s="20">
        <v>150</v>
      </c>
      <c r="G72" s="20">
        <v>150</v>
      </c>
      <c r="H72" s="20">
        <v>150</v>
      </c>
      <c r="I72" s="21">
        <f t="shared" si="5"/>
        <v>60</v>
      </c>
      <c r="J72" s="21">
        <v>0</v>
      </c>
      <c r="K72" s="21">
        <f t="shared" si="4"/>
        <v>100</v>
      </c>
      <c r="L72" s="21">
        <f t="shared" si="7"/>
        <v>100</v>
      </c>
      <c r="M72" s="4"/>
    </row>
    <row r="73" spans="1:13" ht="15" x14ac:dyDescent="0.2">
      <c r="A73" s="10">
        <v>1</v>
      </c>
      <c r="B73" s="18" t="s">
        <v>126</v>
      </c>
      <c r="C73" s="19" t="s">
        <v>127</v>
      </c>
      <c r="D73" s="20">
        <f>D69+D59+D49+D36+D16+D4</f>
        <v>174668.47934999998</v>
      </c>
      <c r="E73" s="20">
        <v>330241.20000000013</v>
      </c>
      <c r="F73" s="20">
        <v>362166.51133000012</v>
      </c>
      <c r="G73" s="20">
        <v>261065.27032999988</v>
      </c>
      <c r="H73" s="20">
        <v>197162.18997999988</v>
      </c>
      <c r="I73" s="21">
        <f t="shared" si="5"/>
        <v>112.87794495818969</v>
      </c>
      <c r="J73" s="21">
        <f t="shared" si="6"/>
        <v>59.702481089579315</v>
      </c>
      <c r="K73" s="21">
        <f t="shared" si="4"/>
        <v>54.439652428368504</v>
      </c>
      <c r="L73" s="21">
        <f t="shared" si="7"/>
        <v>75.522182529593749</v>
      </c>
      <c r="M73" s="4"/>
    </row>
    <row r="75" spans="1:13" x14ac:dyDescent="0.2">
      <c r="B75" s="8"/>
      <c r="C75" s="6"/>
      <c r="D75" s="4"/>
      <c r="E75" s="4"/>
      <c r="F75" s="4"/>
      <c r="G75" s="4"/>
      <c r="H75" s="4"/>
      <c r="I75" s="4"/>
      <c r="J75" s="4"/>
      <c r="K75" s="4"/>
      <c r="L75" s="4"/>
    </row>
    <row r="83" hidden="1" x14ac:dyDescent="0.2"/>
  </sheetData>
  <mergeCells count="1">
    <mergeCell ref="B1:L1"/>
  </mergeCells>
  <conditionalFormatting sqref="B4:B73">
    <cfRule type="expression" dxfId="109" priority="25" stopIfTrue="1">
      <formula>A4=1</formula>
    </cfRule>
    <cfRule type="expression" dxfId="108" priority="26" stopIfTrue="1">
      <formula>A4=2</formula>
    </cfRule>
    <cfRule type="expression" dxfId="107" priority="27" stopIfTrue="1">
      <formula>A4=3</formula>
    </cfRule>
  </conditionalFormatting>
  <conditionalFormatting sqref="B75:B84">
    <cfRule type="expression" dxfId="106" priority="90" stopIfTrue="1">
      <formula>A75=1</formula>
    </cfRule>
    <cfRule type="expression" dxfId="105" priority="91" stopIfTrue="1">
      <formula>A75=2</formula>
    </cfRule>
    <cfRule type="expression" dxfId="104" priority="92" stopIfTrue="1">
      <formula>A75=3</formula>
    </cfRule>
  </conditionalFormatting>
  <conditionalFormatting sqref="C4:C73">
    <cfRule type="expression" dxfId="103" priority="1" stopIfTrue="1">
      <formula>A4=1</formula>
    </cfRule>
  </conditionalFormatting>
  <conditionalFormatting sqref="C5:C15 C17:C35 C37:C48 C50:C58">
    <cfRule type="expression" dxfId="102" priority="142" stopIfTrue="1">
      <formula>A5=2</formula>
    </cfRule>
    <cfRule type="expression" dxfId="101" priority="143" stopIfTrue="1">
      <formula>A5=3</formula>
    </cfRule>
  </conditionalFormatting>
  <conditionalFormatting sqref="C60:C73">
    <cfRule type="expression" dxfId="100" priority="2" stopIfTrue="1">
      <formula>A60=2</formula>
    </cfRule>
    <cfRule type="expression" dxfId="99" priority="3" stopIfTrue="1">
      <formula>A60=3</formula>
    </cfRule>
  </conditionalFormatting>
  <conditionalFormatting sqref="C75:C84">
    <cfRule type="expression" dxfId="98" priority="93" stopIfTrue="1">
      <formula>A75=1</formula>
    </cfRule>
    <cfRule type="expression" dxfId="97" priority="94" stopIfTrue="1">
      <formula>A75=2</formula>
    </cfRule>
    <cfRule type="expression" dxfId="96" priority="95" stopIfTrue="1">
      <formula>A75=3</formula>
    </cfRule>
  </conditionalFormatting>
  <conditionalFormatting sqref="D5:D8">
    <cfRule type="expression" dxfId="95" priority="63" stopIfTrue="1">
      <formula>XFB5=1</formula>
    </cfRule>
    <cfRule type="expression" dxfId="94" priority="64" stopIfTrue="1">
      <formula>XFB5=2</formula>
    </cfRule>
    <cfRule type="expression" dxfId="93" priority="65" stopIfTrue="1">
      <formula>XFB5=3</formula>
    </cfRule>
  </conditionalFormatting>
  <conditionalFormatting sqref="D10:D12">
    <cfRule type="expression" dxfId="92" priority="60" stopIfTrue="1">
      <formula>XFB10=1</formula>
    </cfRule>
    <cfRule type="expression" dxfId="91" priority="61" stopIfTrue="1">
      <formula>XFB10=2</formula>
    </cfRule>
    <cfRule type="expression" dxfId="90" priority="62" stopIfTrue="1">
      <formula>XFB10=3</formula>
    </cfRule>
  </conditionalFormatting>
  <conditionalFormatting sqref="D15">
    <cfRule type="expression" dxfId="89" priority="57" stopIfTrue="1">
      <formula>XFB15=1</formula>
    </cfRule>
    <cfRule type="expression" dxfId="88" priority="58" stopIfTrue="1">
      <formula>XFB15=2</formula>
    </cfRule>
    <cfRule type="expression" dxfId="87" priority="59" stopIfTrue="1">
      <formula>XFB15=3</formula>
    </cfRule>
  </conditionalFormatting>
  <conditionalFormatting sqref="D17:D27">
    <cfRule type="expression" dxfId="86" priority="51" stopIfTrue="1">
      <formula>XFB17=1</formula>
    </cfRule>
    <cfRule type="expression" dxfId="85" priority="52" stopIfTrue="1">
      <formula>XFB17=2</formula>
    </cfRule>
    <cfRule type="expression" dxfId="84" priority="53" stopIfTrue="1">
      <formula>XFB17=3</formula>
    </cfRule>
  </conditionalFormatting>
  <conditionalFormatting sqref="D32:D34">
    <cfRule type="expression" dxfId="83" priority="48" stopIfTrue="1">
      <formula>XFB32=1</formula>
    </cfRule>
    <cfRule type="expression" dxfId="82" priority="49" stopIfTrue="1">
      <formula>XFB32=2</formula>
    </cfRule>
    <cfRule type="expression" dxfId="81" priority="50" stopIfTrue="1">
      <formula>XFB32=3</formula>
    </cfRule>
  </conditionalFormatting>
  <conditionalFormatting sqref="D37:D39">
    <cfRule type="expression" dxfId="80" priority="45" stopIfTrue="1">
      <formula>XFB37=1</formula>
    </cfRule>
    <cfRule type="expression" dxfId="79" priority="46" stopIfTrue="1">
      <formula>XFB37=2</formula>
    </cfRule>
    <cfRule type="expression" dxfId="78" priority="47" stopIfTrue="1">
      <formula>XFB37=3</formula>
    </cfRule>
  </conditionalFormatting>
  <conditionalFormatting sqref="D41">
    <cfRule type="expression" dxfId="77" priority="42" stopIfTrue="1">
      <formula>XFB41=1</formula>
    </cfRule>
    <cfRule type="expression" dxfId="76" priority="43" stopIfTrue="1">
      <formula>XFB41=2</formula>
    </cfRule>
    <cfRule type="expression" dxfId="75" priority="44" stopIfTrue="1">
      <formula>XFB41=3</formula>
    </cfRule>
  </conditionalFormatting>
  <conditionalFormatting sqref="D43">
    <cfRule type="expression" dxfId="74" priority="39" stopIfTrue="1">
      <formula>XFB43=1</formula>
    </cfRule>
    <cfRule type="expression" dxfId="73" priority="40" stopIfTrue="1">
      <formula>XFB43=2</formula>
    </cfRule>
    <cfRule type="expression" dxfId="72" priority="41" stopIfTrue="1">
      <formula>XFB43=3</formula>
    </cfRule>
  </conditionalFormatting>
  <conditionalFormatting sqref="D45:D47">
    <cfRule type="expression" dxfId="71" priority="36" stopIfTrue="1">
      <formula>XFB45=1</formula>
    </cfRule>
    <cfRule type="expression" dxfId="70" priority="37" stopIfTrue="1">
      <formula>XFB45=2</formula>
    </cfRule>
    <cfRule type="expression" dxfId="69" priority="38" stopIfTrue="1">
      <formula>XFB45=3</formula>
    </cfRule>
  </conditionalFormatting>
  <conditionalFormatting sqref="D50:D57">
    <cfRule type="expression" dxfId="68" priority="33" stopIfTrue="1">
      <formula>XFB50=1</formula>
    </cfRule>
    <cfRule type="expression" dxfId="67" priority="34" stopIfTrue="1">
      <formula>XFB50=2</formula>
    </cfRule>
    <cfRule type="expression" dxfId="66" priority="35" stopIfTrue="1">
      <formula>XFB50=3</formula>
    </cfRule>
  </conditionalFormatting>
  <conditionalFormatting sqref="D60:D61">
    <cfRule type="expression" dxfId="65" priority="21" stopIfTrue="1">
      <formula>XFB60=1</formula>
    </cfRule>
    <cfRule type="expression" dxfId="64" priority="22" stopIfTrue="1">
      <formula>XFB60=2</formula>
    </cfRule>
    <cfRule type="expression" dxfId="63" priority="23" stopIfTrue="1">
      <formula>XFB60=3</formula>
    </cfRule>
  </conditionalFormatting>
  <conditionalFormatting sqref="D63:D68">
    <cfRule type="expression" dxfId="62" priority="15" stopIfTrue="1">
      <formula>XFB63=1</formula>
    </cfRule>
    <cfRule type="expression" dxfId="61" priority="16" stopIfTrue="1">
      <formula>XFB63=2</formula>
    </cfRule>
    <cfRule type="expression" dxfId="60" priority="17" stopIfTrue="1">
      <formula>XFB63=3</formula>
    </cfRule>
  </conditionalFormatting>
  <conditionalFormatting sqref="D70">
    <cfRule type="expression" dxfId="59" priority="12" stopIfTrue="1">
      <formula>XFB70=1</formula>
    </cfRule>
    <cfRule type="expression" dxfId="58" priority="13" stopIfTrue="1">
      <formula>XFB70=2</formula>
    </cfRule>
    <cfRule type="expression" dxfId="57" priority="14" stopIfTrue="1">
      <formula>XFB70=3</formula>
    </cfRule>
  </conditionalFormatting>
  <conditionalFormatting sqref="D72">
    <cfRule type="expression" dxfId="56" priority="9" stopIfTrue="1">
      <formula>XFB72=1</formula>
    </cfRule>
    <cfRule type="expression" dxfId="55" priority="10" stopIfTrue="1">
      <formula>XFB72=2</formula>
    </cfRule>
    <cfRule type="expression" dxfId="54" priority="11" stopIfTrue="1">
      <formula>XFB72=3</formula>
    </cfRule>
  </conditionalFormatting>
  <conditionalFormatting sqref="D75:D84">
    <cfRule type="expression" dxfId="53" priority="96" stopIfTrue="1">
      <formula>A75=1</formula>
    </cfRule>
    <cfRule type="expression" dxfId="52" priority="97" stopIfTrue="1">
      <formula>A75=2</formula>
    </cfRule>
    <cfRule type="expression" dxfId="51" priority="98" stopIfTrue="1">
      <formula>A75=3</formula>
    </cfRule>
  </conditionalFormatting>
  <conditionalFormatting sqref="D4:E4 E5:E8 D9:E9 E10:E12 D13:E14 E15 D16:E16 E17:E27 D28:E31 E32:E34 D35:E36 E37:E39 D40:E40 E41 D42:E42 E43 D44:E44 E45:E47 D48:E49 E50:E57 D58:E59 E60:E61 D62:E62 E63:E68 D69:E69 E70 D71:E71 E72 D73:E73">
    <cfRule type="expression" dxfId="50" priority="78" stopIfTrue="1">
      <formula>A4=1</formula>
    </cfRule>
    <cfRule type="expression" dxfId="49" priority="79" stopIfTrue="1">
      <formula>A4=2</formula>
    </cfRule>
    <cfRule type="expression" dxfId="48" priority="80" stopIfTrue="1">
      <formula>A4=3</formula>
    </cfRule>
  </conditionalFormatting>
  <conditionalFormatting sqref="E75:E84">
    <cfRule type="expression" dxfId="47" priority="99" stopIfTrue="1">
      <formula>A75=1</formula>
    </cfRule>
    <cfRule type="expression" dxfId="46" priority="100" stopIfTrue="1">
      <formula>A75=2</formula>
    </cfRule>
    <cfRule type="expression" dxfId="45" priority="101" stopIfTrue="1">
      <formula>A75=3</formula>
    </cfRule>
  </conditionalFormatting>
  <conditionalFormatting sqref="E4:F73">
    <cfRule type="expression" dxfId="44" priority="81" stopIfTrue="1">
      <formula>A4=1</formula>
    </cfRule>
    <cfRule type="expression" dxfId="43" priority="82" stopIfTrue="1">
      <formula>A4=2</formula>
    </cfRule>
    <cfRule type="expression" dxfId="42" priority="83" stopIfTrue="1">
      <formula>A4=3</formula>
    </cfRule>
  </conditionalFormatting>
  <conditionalFormatting sqref="F75:F84">
    <cfRule type="expression" dxfId="41" priority="102" stopIfTrue="1">
      <formula>A75=1</formula>
    </cfRule>
    <cfRule type="expression" dxfId="40" priority="103" stopIfTrue="1">
      <formula>A75=2</formula>
    </cfRule>
    <cfRule type="expression" dxfId="39" priority="104" stopIfTrue="1">
      <formula>A75=3</formula>
    </cfRule>
  </conditionalFormatting>
  <conditionalFormatting sqref="F4:G73">
    <cfRule type="expression" dxfId="38" priority="84" stopIfTrue="1">
      <formula>A4=1</formula>
    </cfRule>
    <cfRule type="expression" dxfId="37" priority="85" stopIfTrue="1">
      <formula>A4=2</formula>
    </cfRule>
    <cfRule type="expression" dxfId="36" priority="86" stopIfTrue="1">
      <formula>A4=3</formula>
    </cfRule>
  </conditionalFormatting>
  <conditionalFormatting sqref="G75:G84">
    <cfRule type="expression" dxfId="35" priority="111" stopIfTrue="1">
      <formula>A75=1</formula>
    </cfRule>
    <cfRule type="expression" dxfId="34" priority="112" stopIfTrue="1">
      <formula>A75=2</formula>
    </cfRule>
    <cfRule type="expression" dxfId="33" priority="113" stopIfTrue="1">
      <formula>A75=3</formula>
    </cfRule>
  </conditionalFormatting>
  <conditionalFormatting sqref="G4:H73">
    <cfRule type="expression" dxfId="32" priority="87" stopIfTrue="1">
      <formula>A4=1</formula>
    </cfRule>
    <cfRule type="expression" dxfId="31" priority="88" stopIfTrue="1">
      <formula>A4=2</formula>
    </cfRule>
    <cfRule type="expression" dxfId="30" priority="89" stopIfTrue="1">
      <formula>A4=3</formula>
    </cfRule>
  </conditionalFormatting>
  <conditionalFormatting sqref="H4:H73">
    <cfRule type="expression" dxfId="29" priority="162" stopIfTrue="1">
      <formula>A4=1</formula>
    </cfRule>
    <cfRule type="expression" dxfId="28" priority="163" stopIfTrue="1">
      <formula>A4=2</formula>
    </cfRule>
    <cfRule type="expression" dxfId="27" priority="164" stopIfTrue="1">
      <formula>A4=3</formula>
    </cfRule>
  </conditionalFormatting>
  <conditionalFormatting sqref="H75:H84">
    <cfRule type="expression" dxfId="26" priority="114" stopIfTrue="1">
      <formula>A75=1</formula>
    </cfRule>
    <cfRule type="expression" dxfId="25" priority="115" stopIfTrue="1">
      <formula>A75=2</formula>
    </cfRule>
    <cfRule type="expression" dxfId="24" priority="116" stopIfTrue="1">
      <formula>A75=3</formula>
    </cfRule>
  </conditionalFormatting>
  <conditionalFormatting sqref="I4:I73">
    <cfRule type="expression" dxfId="23" priority="66" stopIfTrue="1">
      <formula>A4=1</formula>
    </cfRule>
    <cfRule type="expression" dxfId="22" priority="67" stopIfTrue="1">
      <formula>A4=2</formula>
    </cfRule>
    <cfRule type="expression" dxfId="21" priority="68" stopIfTrue="1">
      <formula>A4=3</formula>
    </cfRule>
  </conditionalFormatting>
  <conditionalFormatting sqref="I75:I84">
    <cfRule type="expression" dxfId="20" priority="120" stopIfTrue="1">
      <formula>A75=1</formula>
    </cfRule>
    <cfRule type="expression" dxfId="19" priority="121" stopIfTrue="1">
      <formula>A75=2</formula>
    </cfRule>
    <cfRule type="expression" dxfId="18" priority="122" stopIfTrue="1">
      <formula>A75=3</formula>
    </cfRule>
  </conditionalFormatting>
  <conditionalFormatting sqref="J4:J73">
    <cfRule type="expression" dxfId="17" priority="69" stopIfTrue="1">
      <formula>A4=1</formula>
    </cfRule>
    <cfRule type="expression" dxfId="16" priority="70" stopIfTrue="1">
      <formula>A4=2</formula>
    </cfRule>
    <cfRule type="expression" dxfId="15" priority="71" stopIfTrue="1">
      <formula>A4=3</formula>
    </cfRule>
  </conditionalFormatting>
  <conditionalFormatting sqref="J75:J84">
    <cfRule type="expression" dxfId="14" priority="123" stopIfTrue="1">
      <formula>A75=1</formula>
    </cfRule>
    <cfRule type="expression" dxfId="13" priority="124" stopIfTrue="1">
      <formula>A75=2</formula>
    </cfRule>
    <cfRule type="expression" dxfId="12" priority="125" stopIfTrue="1">
      <formula>A75=3</formula>
    </cfRule>
  </conditionalFormatting>
  <conditionalFormatting sqref="K4:K73">
    <cfRule type="expression" dxfId="11" priority="72" stopIfTrue="1">
      <formula>A4=1</formula>
    </cfRule>
    <cfRule type="expression" dxfId="10" priority="73" stopIfTrue="1">
      <formula>A4=2</formula>
    </cfRule>
    <cfRule type="expression" dxfId="9" priority="74" stopIfTrue="1">
      <formula>A4=3</formula>
    </cfRule>
  </conditionalFormatting>
  <conditionalFormatting sqref="K75:K84">
    <cfRule type="expression" dxfId="8" priority="126" stopIfTrue="1">
      <formula>A75=1</formula>
    </cfRule>
    <cfRule type="expression" dxfId="7" priority="127" stopIfTrue="1">
      <formula>A75=2</formula>
    </cfRule>
    <cfRule type="expression" dxfId="6" priority="128" stopIfTrue="1">
      <formula>A75=3</formula>
    </cfRule>
  </conditionalFormatting>
  <conditionalFormatting sqref="L4:L73">
    <cfRule type="expression" dxfId="5" priority="75" stopIfTrue="1">
      <formula>A4=1</formula>
    </cfRule>
    <cfRule type="expression" dxfId="4" priority="76" stopIfTrue="1">
      <formula>A4=2</formula>
    </cfRule>
    <cfRule type="expression" dxfId="3" priority="77" stopIfTrue="1">
      <formula>A4=3</formula>
    </cfRule>
  </conditionalFormatting>
  <conditionalFormatting sqref="L75:L84">
    <cfRule type="expression" dxfId="2" priority="129" stopIfTrue="1">
      <formula>A75=1</formula>
    </cfRule>
    <cfRule type="expression" dxfId="1" priority="130" stopIfTrue="1">
      <formula>A75=2</formula>
    </cfRule>
    <cfRule type="expression" dxfId="0" priority="131" stopIfTrue="1">
      <formula>A75=3</formula>
    </cfRule>
  </conditionalFormatting>
  <pageMargins left="0" right="0" top="0" bottom="0" header="0" footer="0"/>
  <pageSetup paperSize="9" scale="7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E47C8-81FB-4E0B-8EB5-3479054E9E3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2025-08-05T11:53:00Z</cp:lastPrinted>
  <dcterms:created xsi:type="dcterms:W3CDTF">2025-07-03T08:26:26Z</dcterms:created>
  <dcterms:modified xsi:type="dcterms:W3CDTF">2025-08-05T11:58:27Z</dcterms:modified>
</cp:coreProperties>
</file>